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1_{635FE9F6-5F4A-4903-A914-08BAAF00095C}" xr6:coauthVersionLast="47" xr6:coauthVersionMax="47" xr10:uidLastSave="{00000000-0000-0000-0000-000000000000}"/>
  <bookViews>
    <workbookView xWindow="-108" yWindow="-108" windowWidth="23256" windowHeight="12456" activeTab="3" xr2:uid="{00000000-000D-0000-FFFF-FFFF00000000}"/>
  </bookViews>
  <sheets>
    <sheet name="January" sheetId="1" r:id="rId1"/>
    <sheet name="February" sheetId="40" r:id="rId2"/>
    <sheet name="March" sheetId="41" r:id="rId3"/>
    <sheet name="April" sheetId="42" r:id="rId4"/>
    <sheet name="May" sheetId="43" r:id="rId5"/>
    <sheet name="June" sheetId="44" r:id="rId6"/>
    <sheet name="July" sheetId="45" r:id="rId7"/>
    <sheet name="August" sheetId="46" r:id="rId8"/>
    <sheet name="September" sheetId="47" r:id="rId9"/>
    <sheet name="October" sheetId="48" r:id="rId10"/>
    <sheet name="November" sheetId="49" r:id="rId11"/>
    <sheet name="December" sheetId="50" r:id="rId12"/>
    <sheet name="About" sheetId="51" r:id="rId13"/>
  </sheets>
  <externalReferences>
    <externalReference r:id="rId14"/>
  </externalReferences>
  <definedNames>
    <definedName name="CalendarYear">[1]January!$L$2</definedName>
    <definedName name="_xlnm.Print_Area" localSheetId="3">April!$A$1:$Z$45</definedName>
    <definedName name="_xlnm.Print_Area" localSheetId="7">August!$A$1:$Z$45</definedName>
    <definedName name="_xlnm.Print_Area" localSheetId="11">December!$A$1:$Z$45</definedName>
    <definedName name="_xlnm.Print_Area" localSheetId="1">February!$A$1:$Z$45</definedName>
    <definedName name="_xlnm.Print_Area" localSheetId="0">January!$A$1:$Z$45</definedName>
    <definedName name="_xlnm.Print_Area" localSheetId="6">July!$A$1:$Z$45</definedName>
    <definedName name="_xlnm.Print_Area" localSheetId="5">June!$A$1:$Z$45</definedName>
    <definedName name="_xlnm.Print_Area" localSheetId="2">March!$A$1:$Z$45</definedName>
    <definedName name="_xlnm.Print_Area" localSheetId="4">May!$A$1:$Z$45</definedName>
    <definedName name="_xlnm.Print_Area" localSheetId="10">November!$A$1:$Z$45</definedName>
    <definedName name="_xlnm.Print_Area" localSheetId="9">October!$A$1:$Z$45</definedName>
    <definedName name="_xlnm.Print_Area" localSheetId="8">September!$A$1:$Z$45</definedName>
    <definedName name="start_day">January!$AD$24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 i="1" l="1"/>
  <c r="A1" i="50"/>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<sst xmlns="http://schemas.openxmlformats.org/spreadsheetml/2006/main" count="149" uniqueCount="28">
  <si>
    <t>Notes</t>
  </si>
  <si>
    <t>Calendar Templates by Vertex42</t>
  </si>
  <si>
    <t>https://www.vertex42.com/calendars/</t>
  </si>
  <si>
    <t>CALENDAR TEMPLATES by Vertex42.com</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</si>
  <si>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</si>
  <si>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</si>
  <si>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Customise the Theme Colours / Fonts</t>
    </r>
  </si>
  <si>
    <r>
      <t>Step 4:</t>
    </r>
    <r>
      <rPr>
        <b/>
        <sz val="12"/>
        <color theme="1" tint="0.34998626667073579"/>
        <rFont val="Calibri"/>
        <family val="2"/>
        <scheme val="minor"/>
      </rPr>
      <t xml:space="preserve"> Print to Paper or PDF</t>
    </r>
  </si>
  <si>
    <t>Year</t>
  </si>
  <si>
    <t>Start Month</t>
  </si>
  <si>
    <t>Start Day of Week</t>
  </si>
  <si>
    <t>Go to Page Layout &gt; Themes to choose</t>
  </si>
  <si>
    <t>different colours and fonts.</t>
  </si>
  <si>
    <t>Print the entire workbook, or print</t>
  </si>
  <si>
    <t>only the selected worksheets.</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</si>
  <si>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</si>
  <si>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</si>
  <si>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</si>
  <si>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</si>
  <si>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</si>
  <si>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</si>
  <si>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 sheets, inventory trackers, financial statements, and project planning templates. Teachers and students will find resources such as class schedules, grade books, and attendance sheets. Organise your family life with meal planners, checklists, and exercise logs. Each template is thoroughly researched, refined, and improved over time through feedback from thousands of users.</t>
  </si>
  <si>
    <t>Range Maintenance</t>
  </si>
  <si>
    <t xml:space="preserve">    9:00am to 3:00pm</t>
  </si>
  <si>
    <t>Official Club Session</t>
  </si>
  <si>
    <t>10:00am to 1:00pm</t>
  </si>
  <si>
    <t>Unofficial Club Session</t>
  </si>
  <si>
    <t>6:00pm to 9:00pm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</si>
</sst>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mmmm\ yyyy"/>
    <numFmt numFmtId="167" formatCode="mmmm\ \'yy"/>
    <numFmt numFmtId="168" formatCode="d"/>
    <numFmt numFmtId="169" formatCode="dddd"/>
  </numFmts>
  <fonts count="53"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0"/>
      <color rgb="FFFF000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4"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8" fillId="0" borderId="0" applyNumberFormat="0" applyFill="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17" applyNumberFormat="0" applyAlignment="0" applyProtection="0"/>
    <xf numFmtId="0" fontId="43" fillId="10" borderId="18" applyNumberFormat="0" applyAlignment="0" applyProtection="0"/>
    <xf numFmtId="0" fontId="44" fillId="10" borderId="17" applyNumberFormat="0" applyAlignment="0" applyProtection="0"/>
    <xf numFmtId="0" fontId="45" fillId="0" borderId="19" applyNumberFormat="0" applyFill="0" applyAlignment="0" applyProtection="0"/>
    <xf numFmtId="0" fontId="46" fillId="11" borderId="20" applyNumberFormat="0" applyAlignment="0" applyProtection="0"/>
    <xf numFmtId="0" fontId="47" fillId="0" borderId="0" applyNumberFormat="0" applyFill="0" applyBorder="0" applyAlignment="0" applyProtection="0"/>
    <xf numFmtId="0" fontId="11" fillId="12" borderId="21" applyNumberFormat="0" applyFont="0" applyAlignment="0" applyProtection="0"/>
    <xf numFmtId="0" fontId="48" fillId="0" borderId="0" applyNumberFormat="0" applyFill="0" applyBorder="0" applyAlignment="0" applyProtection="0"/>
    <xf numFmtId="0" fontId="49" fillId="0" borderId="22" applyNumberFormat="0" applyFill="0" applyAlignment="0" applyProtection="0"/>
    <xf numFmtId="0" fontId="5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0" borderId="0" applyFill="0" applyBorder="0">
      <alignment horizontal="center" vertical="center"/>
    </xf>
  </cellStyleXfs>
  <cellXfs count="85">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166" fontId="13" fillId="0" borderId="0" xfId="0" applyNumberFormat="1" applyFont="1" applyAlignment="1">
      <alignment horizontal="left" vertical="top"/>
    </xf>
    <xf numFmtId="166" fontId="21" fillId="0" borderId="0" xfId="0" applyNumberFormat="1" applyFont="1" applyAlignment="1">
      <alignment vertical="top"/>
    </xf>
    <xf numFmtId="166" fontId="21" fillId="0" borderId="0" xfId="0" applyNumberFormat="1" applyFont="1" applyAlignment="1">
      <alignment horizontal="left" vertical="top"/>
    </xf>
    <xf numFmtId="168" fontId="17" fillId="0" borderId="0" xfId="0" applyNumberFormat="1" applyFont="1" applyAlignment="1">
      <alignment horizontal="center" vertical="center" shrinkToFit="1"/>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166" fontId="13" fillId="0" borderId="0" xfId="0" applyNumberFormat="1" applyFont="1" applyAlignment="1">
      <alignment horizontal="left" vertical="top"/>
    </xf>
    <xf numFmtId="169" fontId="14" fillId="4" borderId="9" xfId="0" applyNumberFormat="1" applyFont="1" applyFill="1" applyBorder="1" applyAlignment="1">
      <alignment horizontal="center" vertical="center" shrinkToFit="1"/>
    </xf>
    <xf numFmtId="169" fontId="14" fillId="4" borderId="10" xfId="0" applyNumberFormat="1" applyFont="1" applyFill="1" applyBorder="1" applyAlignment="1">
      <alignment horizontal="center" vertical="center" shrinkToFit="1"/>
    </xf>
    <xf numFmtId="167" fontId="15" fillId="5" borderId="0" xfId="0" applyNumberFormat="1" applyFont="1" applyFill="1" applyAlignment="1">
      <alignment horizontal="center" vertical="center"/>
    </xf>
    <xf numFmtId="169"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27" fillId="0" borderId="3" xfId="0" applyFont="1" applyBorder="1" applyAlignment="1">
      <alignment horizontal="center" vertical="center"/>
    </xf>
    <xf numFmtId="0" fontId="27" fillId="0" borderId="0" xfId="0" applyFont="1" applyAlignment="1">
      <alignment horizontal="center" vertical="center"/>
    </xf>
    <xf numFmtId="0" fontId="27" fillId="0" borderId="4" xfId="0" applyFont="1" applyBorder="1" applyAlignment="1">
      <alignment horizontal="center" vertical="center"/>
    </xf>
    <xf numFmtId="0" fontId="51" fillId="3" borderId="3" xfId="0" applyFont="1" applyFill="1" applyBorder="1" applyAlignment="1">
      <alignment horizontal="center" vertical="center"/>
    </xf>
    <xf numFmtId="0" fontId="51" fillId="3" borderId="0" xfId="0" applyFont="1" applyFill="1" applyAlignment="1">
      <alignment horizontal="center" vertical="center"/>
    </xf>
    <xf numFmtId="0" fontId="51" fillId="3" borderId="4" xfId="0" applyFont="1" applyFill="1" applyBorder="1" applyAlignment="1">
      <alignment horizontal="center" vertical="center"/>
    </xf>
    <xf numFmtId="0" fontId="52" fillId="3" borderId="3" xfId="0" applyFont="1" applyFill="1" applyBorder="1" applyAlignment="1">
      <alignment horizontal="center" vertical="center"/>
    </xf>
    <xf numFmtId="0" fontId="52" fillId="3" borderId="0" xfId="0" applyFont="1" applyFill="1" applyAlignment="1">
      <alignment horizontal="center" vertical="center"/>
    </xf>
    <xf numFmtId="0" fontId="52" fillId="3" borderId="4" xfId="0" applyFont="1" applyFill="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cellXfs>
  <cellStyles count="51">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2" builtinId="3" customBuiltin="1"/>
    <cellStyle name="Comma [0]" xfId="5" builtinId="6" customBuiltin="1"/>
    <cellStyle name="Currency" xfId="6" builtinId="4" customBuiltin="1"/>
    <cellStyle name="Currency [0]" xfId="7" builtinId="7" customBuiltin="1"/>
    <cellStyle name="Explanatory Text" xfId="24" builtinId="53" customBuiltin="1"/>
    <cellStyle name="Followed Hyperlink" xfId="4"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rmal 2" xfId="3" xr:uid="{00000000-0005-0000-0000-000003000000}"/>
    <cellStyle name="Note" xfId="23" builtinId="10" customBuiltin="1"/>
    <cellStyle name="Output" xfId="18" builtinId="21" customBuiltin="1"/>
    <cellStyle name="Percent" xfId="8" builtinId="5" customBuiltin="1"/>
    <cellStyle name="Title" xfId="9" builtinId="15" customBuiltin="1"/>
    <cellStyle name="Total" xfId="25" builtinId="25" customBuiltin="1"/>
    <cellStyle name="Warning Text" xfId="22" builtinId="11" customBuiltin="1"/>
    <cellStyle name="Year and Month" xfId="50" xr:uid="{A85201C9-0C85-4019-BA90-038FDEB8069F}"/>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utm_source=v42&amp;utm_medium=file&amp;utm_campaign=templates&amp;utm_term=about&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129541</xdr:colOff>
      <xdr:row>0</xdr:row>
      <xdr:rowOff>0</xdr:rowOff>
    </xdr:from>
    <xdr:to>
      <xdr:col>7</xdr:col>
      <xdr:colOff>845820</xdr:colOff>
      <xdr:row>8</xdr:row>
      <xdr:rowOff>16134</xdr:rowOff>
    </xdr:to>
    <xdr:pic>
      <xdr:nvPicPr>
        <xdr:cNvPr id="4" name="Picture 3">
          <a:extLst>
            <a:ext uri="{FF2B5EF4-FFF2-40B4-BE49-F238E27FC236}">
              <a16:creationId xmlns:a16="http://schemas.microsoft.com/office/drawing/2014/main" id="{AC932D0D-8C10-6E6B-983D-21256E428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7161" y="0"/>
          <a:ext cx="1051559" cy="10295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251460</xdr:colOff>
      <xdr:row>0</xdr:row>
      <xdr:rowOff>7620</xdr:rowOff>
    </xdr:from>
    <xdr:to>
      <xdr:col>8</xdr:col>
      <xdr:colOff>30479</xdr:colOff>
      <xdr:row>8</xdr:row>
      <xdr:rowOff>23754</xdr:rowOff>
    </xdr:to>
    <xdr:pic>
      <xdr:nvPicPr>
        <xdr:cNvPr id="3" name="Picture 2">
          <a:extLst>
            <a:ext uri="{FF2B5EF4-FFF2-40B4-BE49-F238E27FC236}">
              <a16:creationId xmlns:a16="http://schemas.microsoft.com/office/drawing/2014/main" id="{2624B072-6841-4A15-80A9-74E41E431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9080" y="7620"/>
          <a:ext cx="1051559" cy="10295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289560</xdr:colOff>
      <xdr:row>0</xdr:row>
      <xdr:rowOff>0</xdr:rowOff>
    </xdr:from>
    <xdr:to>
      <xdr:col>9</xdr:col>
      <xdr:colOff>68579</xdr:colOff>
      <xdr:row>8</xdr:row>
      <xdr:rowOff>16134</xdr:rowOff>
    </xdr:to>
    <xdr:pic>
      <xdr:nvPicPr>
        <xdr:cNvPr id="3" name="Picture 2">
          <a:extLst>
            <a:ext uri="{FF2B5EF4-FFF2-40B4-BE49-F238E27FC236}">
              <a16:creationId xmlns:a16="http://schemas.microsoft.com/office/drawing/2014/main" id="{E741BBDD-DA15-41FC-BA4C-479E04D786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2460" y="0"/>
          <a:ext cx="1051559" cy="10295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144780</xdr:colOff>
      <xdr:row>0</xdr:row>
      <xdr:rowOff>0</xdr:rowOff>
    </xdr:from>
    <xdr:to>
      <xdr:col>8</xdr:col>
      <xdr:colOff>259079</xdr:colOff>
      <xdr:row>8</xdr:row>
      <xdr:rowOff>16134</xdr:rowOff>
    </xdr:to>
    <xdr:pic>
      <xdr:nvPicPr>
        <xdr:cNvPr id="4" name="Picture 3">
          <a:extLst>
            <a:ext uri="{FF2B5EF4-FFF2-40B4-BE49-F238E27FC236}">
              <a16:creationId xmlns:a16="http://schemas.microsoft.com/office/drawing/2014/main" id="{04389E04-6FBE-44DB-A73E-30A56A7958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7680" y="0"/>
          <a:ext cx="1051559" cy="10295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7</xdr:col>
      <xdr:colOff>906779</xdr:colOff>
      <xdr:row>8</xdr:row>
      <xdr:rowOff>16134</xdr:rowOff>
    </xdr:to>
    <xdr:pic>
      <xdr:nvPicPr>
        <xdr:cNvPr id="3" name="Picture 2">
          <a:extLst>
            <a:ext uri="{FF2B5EF4-FFF2-40B4-BE49-F238E27FC236}">
              <a16:creationId xmlns:a16="http://schemas.microsoft.com/office/drawing/2014/main" id="{90CAF553-E49E-48C7-A26B-ACA6C04F1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8120" y="0"/>
          <a:ext cx="1051559" cy="102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205740</xdr:colOff>
      <xdr:row>0</xdr:row>
      <xdr:rowOff>0</xdr:rowOff>
    </xdr:from>
    <xdr:to>
      <xdr:col>7</xdr:col>
      <xdr:colOff>922019</xdr:colOff>
      <xdr:row>8</xdr:row>
      <xdr:rowOff>16134</xdr:rowOff>
    </xdr:to>
    <xdr:pic>
      <xdr:nvPicPr>
        <xdr:cNvPr id="3" name="Picture 2">
          <a:extLst>
            <a:ext uri="{FF2B5EF4-FFF2-40B4-BE49-F238E27FC236}">
              <a16:creationId xmlns:a16="http://schemas.microsoft.com/office/drawing/2014/main" id="{76BEB057-051A-4A5F-BA58-4B4262034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3360" y="0"/>
          <a:ext cx="1051559" cy="10295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236220</xdr:colOff>
      <xdr:row>0</xdr:row>
      <xdr:rowOff>0</xdr:rowOff>
    </xdr:from>
    <xdr:to>
      <xdr:col>8</xdr:col>
      <xdr:colOff>15239</xdr:colOff>
      <xdr:row>8</xdr:row>
      <xdr:rowOff>16134</xdr:rowOff>
    </xdr:to>
    <xdr:pic>
      <xdr:nvPicPr>
        <xdr:cNvPr id="3" name="Picture 2">
          <a:extLst>
            <a:ext uri="{FF2B5EF4-FFF2-40B4-BE49-F238E27FC236}">
              <a16:creationId xmlns:a16="http://schemas.microsoft.com/office/drawing/2014/main" id="{EE8BED86-5F12-4349-AFE7-FB9616E5A8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3840" y="0"/>
          <a:ext cx="1051559" cy="10295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220980</xdr:colOff>
      <xdr:row>0</xdr:row>
      <xdr:rowOff>0</xdr:rowOff>
    </xdr:from>
    <xdr:to>
      <xdr:col>7</xdr:col>
      <xdr:colOff>937259</xdr:colOff>
      <xdr:row>8</xdr:row>
      <xdr:rowOff>16134</xdr:rowOff>
    </xdr:to>
    <xdr:pic>
      <xdr:nvPicPr>
        <xdr:cNvPr id="3" name="Picture 2">
          <a:extLst>
            <a:ext uri="{FF2B5EF4-FFF2-40B4-BE49-F238E27FC236}">
              <a16:creationId xmlns:a16="http://schemas.microsoft.com/office/drawing/2014/main" id="{B25A4745-C391-4161-97AC-8E0959AE23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0"/>
          <a:ext cx="1051559" cy="1029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251460</xdr:colOff>
      <xdr:row>0</xdr:row>
      <xdr:rowOff>0</xdr:rowOff>
    </xdr:from>
    <xdr:to>
      <xdr:col>8</xdr:col>
      <xdr:colOff>30479</xdr:colOff>
      <xdr:row>8</xdr:row>
      <xdr:rowOff>16134</xdr:rowOff>
    </xdr:to>
    <xdr:pic>
      <xdr:nvPicPr>
        <xdr:cNvPr id="3" name="Picture 2">
          <a:extLst>
            <a:ext uri="{FF2B5EF4-FFF2-40B4-BE49-F238E27FC236}">
              <a16:creationId xmlns:a16="http://schemas.microsoft.com/office/drawing/2014/main" id="{A3DF39C3-681E-4D56-8FC4-95210CA1F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9080" y="0"/>
          <a:ext cx="1051559" cy="10295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259080</xdr:colOff>
      <xdr:row>0</xdr:row>
      <xdr:rowOff>7620</xdr:rowOff>
    </xdr:from>
    <xdr:to>
      <xdr:col>8</xdr:col>
      <xdr:colOff>38099</xdr:colOff>
      <xdr:row>8</xdr:row>
      <xdr:rowOff>23754</xdr:rowOff>
    </xdr:to>
    <xdr:pic>
      <xdr:nvPicPr>
        <xdr:cNvPr id="3" name="Picture 2">
          <a:extLst>
            <a:ext uri="{FF2B5EF4-FFF2-40B4-BE49-F238E27FC236}">
              <a16:creationId xmlns:a16="http://schemas.microsoft.com/office/drawing/2014/main" id="{C2967A86-1C93-404C-B378-DF300B47D6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7620"/>
          <a:ext cx="1051559" cy="10295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220980</xdr:colOff>
      <xdr:row>0</xdr:row>
      <xdr:rowOff>0</xdr:rowOff>
    </xdr:from>
    <xdr:to>
      <xdr:col>7</xdr:col>
      <xdr:colOff>937259</xdr:colOff>
      <xdr:row>8</xdr:row>
      <xdr:rowOff>16134</xdr:rowOff>
    </xdr:to>
    <xdr:pic>
      <xdr:nvPicPr>
        <xdr:cNvPr id="3" name="Picture 2">
          <a:extLst>
            <a:ext uri="{FF2B5EF4-FFF2-40B4-BE49-F238E27FC236}">
              <a16:creationId xmlns:a16="http://schemas.microsoft.com/office/drawing/2014/main" id="{A88F436F-1E65-432F-828A-DA99D3DCD1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0"/>
          <a:ext cx="1051559" cy="10295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358140</xdr:colOff>
      <xdr:row>0</xdr:row>
      <xdr:rowOff>0</xdr:rowOff>
    </xdr:from>
    <xdr:to>
      <xdr:col>9</xdr:col>
      <xdr:colOff>137159</xdr:colOff>
      <xdr:row>8</xdr:row>
      <xdr:rowOff>16134</xdr:rowOff>
    </xdr:to>
    <xdr:pic>
      <xdr:nvPicPr>
        <xdr:cNvPr id="3" name="Picture 2">
          <a:extLst>
            <a:ext uri="{FF2B5EF4-FFF2-40B4-BE49-F238E27FC236}">
              <a16:creationId xmlns:a16="http://schemas.microsoft.com/office/drawing/2014/main" id="{D2AA16D7-0AAF-4FA0-92AC-B42ACC220E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1040" y="0"/>
          <a:ext cx="1051559" cy="1029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1%20CRPC\Calendar\2023%20Schedule(v38).xlsx" TargetMode="External"/><Relationship Id="rId1" Type="http://schemas.openxmlformats.org/officeDocument/2006/relationships/externalLinkPath" Target="2023%20Schedule(v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anuary"/>
      <sheetName val="February"/>
      <sheetName val="March"/>
      <sheetName val="April"/>
      <sheetName val="May"/>
      <sheetName val="June"/>
      <sheetName val="July"/>
      <sheetName val="August"/>
      <sheetName val="September"/>
      <sheetName val="October"/>
      <sheetName val="November"/>
      <sheetName val="December"/>
    </sheetNames>
    <sheetDataSet>
      <sheetData sheetId="0">
        <row r="2">
          <cell r="L2">
            <v>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3.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workbookViewId="0">
      <selection activeCell="AJ18" sqref="AJ18"/>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 min="27" max="27" width="7.44140625" hidden="1" customWidth="1"/>
    <col min="28" max="28" width="6.5546875" hidden="1" customWidth="1"/>
    <col min="29" max="29" width="17.109375" hidden="1" customWidth="1"/>
    <col min="30" max="30" width="10.33203125" hidden="1" customWidth="1"/>
    <col min="31" max="31" width="0" hidden="1" customWidth="1"/>
  </cols>
  <sheetData>
    <row r="1" spans="1:32" s="3" customFormat="1" ht="15" customHeight="1" x14ac:dyDescent="0.2">
      <c r="A1" s="65">
        <f>DATE(AD18,AD20,1)</f>
        <v>45292</v>
      </c>
      <c r="B1" s="65"/>
      <c r="C1" s="65"/>
      <c r="D1" s="65"/>
      <c r="E1" s="65"/>
      <c r="F1" s="65"/>
      <c r="G1" s="65"/>
      <c r="H1" s="65"/>
      <c r="I1" s="39"/>
      <c r="J1" s="39"/>
      <c r="K1" s="68">
        <f>DATE(YEAR(A1),MONTH(A1)-1,1)</f>
        <v>45261</v>
      </c>
      <c r="L1" s="68"/>
      <c r="M1" s="68"/>
      <c r="N1" s="68"/>
      <c r="O1" s="68"/>
      <c r="P1" s="68"/>
      <c r="Q1" s="68"/>
      <c r="S1" s="68">
        <f>DATE(YEAR(A1),MONTH(A1)+1,1)</f>
        <v>45323</v>
      </c>
      <c r="T1" s="68"/>
      <c r="U1" s="68"/>
      <c r="V1" s="68"/>
      <c r="W1" s="68"/>
      <c r="X1" s="68"/>
      <c r="Y1" s="68"/>
    </row>
    <row r="2" spans="1:32"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32"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f t="shared" si="0"/>
        <v>45261</v>
      </c>
      <c r="P3" s="42">
        <f t="shared" si="0"/>
        <v>45262</v>
      </c>
      <c r="Q3" s="42">
        <f t="shared" si="0"/>
        <v>45263</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f t="shared" si="1"/>
        <v>45323</v>
      </c>
      <c r="W3" s="42">
        <f t="shared" si="1"/>
        <v>45324</v>
      </c>
      <c r="X3" s="42">
        <f t="shared" si="1"/>
        <v>45325</v>
      </c>
      <c r="Y3" s="42">
        <f t="shared" si="1"/>
        <v>45326</v>
      </c>
      <c r="AB3" s="3"/>
      <c r="AC3" s="3"/>
      <c r="AD3" s="3"/>
      <c r="AE3" s="3"/>
    </row>
    <row r="4" spans="1:32" s="4" customFormat="1" ht="9" customHeight="1" x14ac:dyDescent="0.2">
      <c r="A4" s="65"/>
      <c r="B4" s="65"/>
      <c r="C4" s="65"/>
      <c r="D4" s="65"/>
      <c r="E4" s="65"/>
      <c r="F4" s="65"/>
      <c r="G4" s="65"/>
      <c r="H4" s="65"/>
      <c r="I4" s="39"/>
      <c r="J4" s="39"/>
      <c r="K4" s="42">
        <f t="shared" si="0"/>
        <v>45264</v>
      </c>
      <c r="L4" s="42">
        <f t="shared" si="0"/>
        <v>45265</v>
      </c>
      <c r="M4" s="42">
        <f t="shared" si="0"/>
        <v>45266</v>
      </c>
      <c r="N4" s="42">
        <f t="shared" si="0"/>
        <v>45267</v>
      </c>
      <c r="O4" s="42">
        <f t="shared" si="0"/>
        <v>45268</v>
      </c>
      <c r="P4" s="42">
        <f t="shared" si="0"/>
        <v>45269</v>
      </c>
      <c r="Q4" s="42">
        <f t="shared" si="0"/>
        <v>45270</v>
      </c>
      <c r="R4" s="3"/>
      <c r="S4" s="42">
        <f t="shared" si="1"/>
        <v>45327</v>
      </c>
      <c r="T4" s="42">
        <f t="shared" si="1"/>
        <v>45328</v>
      </c>
      <c r="U4" s="42">
        <f t="shared" si="1"/>
        <v>45329</v>
      </c>
      <c r="V4" s="42">
        <f t="shared" si="1"/>
        <v>45330</v>
      </c>
      <c r="W4" s="42">
        <f t="shared" si="1"/>
        <v>45331</v>
      </c>
      <c r="X4" s="42">
        <f t="shared" si="1"/>
        <v>45332</v>
      </c>
      <c r="Y4" s="42">
        <f t="shared" si="1"/>
        <v>45333</v>
      </c>
      <c r="AB4" s="3"/>
      <c r="AC4" s="3"/>
      <c r="AD4" s="3"/>
      <c r="AE4" s="3"/>
    </row>
    <row r="5" spans="1:32" s="4" customFormat="1" ht="9" customHeight="1" x14ac:dyDescent="0.2">
      <c r="A5" s="65"/>
      <c r="B5" s="65"/>
      <c r="C5" s="65"/>
      <c r="D5" s="65"/>
      <c r="E5" s="65"/>
      <c r="F5" s="65"/>
      <c r="G5" s="65"/>
      <c r="H5" s="65"/>
      <c r="I5" s="39"/>
      <c r="J5" s="39"/>
      <c r="K5" s="42">
        <f t="shared" si="0"/>
        <v>45271</v>
      </c>
      <c r="L5" s="42">
        <f t="shared" si="0"/>
        <v>45272</v>
      </c>
      <c r="M5" s="42">
        <f t="shared" si="0"/>
        <v>45273</v>
      </c>
      <c r="N5" s="42">
        <f t="shared" si="0"/>
        <v>45274</v>
      </c>
      <c r="O5" s="42">
        <f t="shared" si="0"/>
        <v>45275</v>
      </c>
      <c r="P5" s="42">
        <f t="shared" si="0"/>
        <v>45276</v>
      </c>
      <c r="Q5" s="42">
        <f t="shared" si="0"/>
        <v>45277</v>
      </c>
      <c r="R5" s="3"/>
      <c r="S5" s="42">
        <f t="shared" si="1"/>
        <v>45334</v>
      </c>
      <c r="T5" s="42">
        <f t="shared" si="1"/>
        <v>45335</v>
      </c>
      <c r="U5" s="42">
        <f t="shared" si="1"/>
        <v>45336</v>
      </c>
      <c r="V5" s="42">
        <f t="shared" si="1"/>
        <v>45337</v>
      </c>
      <c r="W5" s="42">
        <f t="shared" si="1"/>
        <v>45338</v>
      </c>
      <c r="X5" s="42">
        <f t="shared" si="1"/>
        <v>45339</v>
      </c>
      <c r="Y5" s="42">
        <f t="shared" si="1"/>
        <v>45340</v>
      </c>
      <c r="AB5" s="3"/>
      <c r="AC5" s="3"/>
      <c r="AD5" s="3"/>
      <c r="AE5" s="3"/>
    </row>
    <row r="6" spans="1:32" s="4" customFormat="1" ht="9" customHeight="1" x14ac:dyDescent="0.2">
      <c r="A6" s="65"/>
      <c r="B6" s="65"/>
      <c r="C6" s="65"/>
      <c r="D6" s="65"/>
      <c r="E6" s="65"/>
      <c r="F6" s="65"/>
      <c r="G6" s="65"/>
      <c r="H6" s="65"/>
      <c r="I6" s="39"/>
      <c r="J6" s="39"/>
      <c r="K6" s="42">
        <f t="shared" si="0"/>
        <v>45278</v>
      </c>
      <c r="L6" s="42">
        <f t="shared" si="0"/>
        <v>45279</v>
      </c>
      <c r="M6" s="42">
        <f t="shared" si="0"/>
        <v>45280</v>
      </c>
      <c r="N6" s="42">
        <f t="shared" si="0"/>
        <v>45281</v>
      </c>
      <c r="O6" s="42">
        <f t="shared" si="0"/>
        <v>45282</v>
      </c>
      <c r="P6" s="42">
        <f t="shared" si="0"/>
        <v>45283</v>
      </c>
      <c r="Q6" s="42">
        <f t="shared" si="0"/>
        <v>45284</v>
      </c>
      <c r="R6" s="3"/>
      <c r="S6" s="42">
        <f t="shared" si="1"/>
        <v>45341</v>
      </c>
      <c r="T6" s="42">
        <f t="shared" si="1"/>
        <v>45342</v>
      </c>
      <c r="U6" s="42">
        <f t="shared" si="1"/>
        <v>45343</v>
      </c>
      <c r="V6" s="42">
        <f t="shared" si="1"/>
        <v>45344</v>
      </c>
      <c r="W6" s="42">
        <f t="shared" si="1"/>
        <v>45345</v>
      </c>
      <c r="X6" s="42">
        <f t="shared" si="1"/>
        <v>45346</v>
      </c>
      <c r="Y6" s="42">
        <f t="shared" si="1"/>
        <v>45347</v>
      </c>
      <c r="AB6" s="3"/>
      <c r="AC6" s="3"/>
      <c r="AD6" s="3"/>
      <c r="AE6" s="3"/>
    </row>
    <row r="7" spans="1:32" s="4" customFormat="1" ht="9" customHeight="1" x14ac:dyDescent="0.2">
      <c r="A7" s="65"/>
      <c r="B7" s="65"/>
      <c r="C7" s="65"/>
      <c r="D7" s="65"/>
      <c r="E7" s="65"/>
      <c r="F7" s="65"/>
      <c r="G7" s="65"/>
      <c r="H7" s="65"/>
      <c r="I7" s="39"/>
      <c r="J7" s="39"/>
      <c r="K7" s="42">
        <f t="shared" si="0"/>
        <v>45285</v>
      </c>
      <c r="L7" s="42">
        <f t="shared" si="0"/>
        <v>45286</v>
      </c>
      <c r="M7" s="42">
        <f t="shared" si="0"/>
        <v>45287</v>
      </c>
      <c r="N7" s="42">
        <f t="shared" si="0"/>
        <v>45288</v>
      </c>
      <c r="O7" s="42">
        <f t="shared" si="0"/>
        <v>45289</v>
      </c>
      <c r="P7" s="42">
        <f t="shared" si="0"/>
        <v>45290</v>
      </c>
      <c r="Q7" s="42">
        <f t="shared" si="0"/>
        <v>45291</v>
      </c>
      <c r="R7" s="3"/>
      <c r="S7" s="42">
        <f t="shared" si="1"/>
        <v>45348</v>
      </c>
      <c r="T7" s="42">
        <f t="shared" si="1"/>
        <v>45349</v>
      </c>
      <c r="U7" s="42">
        <f t="shared" si="1"/>
        <v>45350</v>
      </c>
      <c r="V7" s="42">
        <f t="shared" si="1"/>
        <v>45351</v>
      </c>
      <c r="W7" s="42" t="str">
        <f t="shared" si="1"/>
        <v/>
      </c>
      <c r="X7" s="42" t="str">
        <f t="shared" si="1"/>
        <v/>
      </c>
      <c r="Y7" s="42" t="str">
        <f t="shared" si="1"/>
        <v/>
      </c>
      <c r="AB7" s="3"/>
      <c r="AC7" s="3"/>
      <c r="AD7" s="3"/>
      <c r="AE7" s="3"/>
    </row>
    <row r="8" spans="1:32"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32" s="1" customFormat="1" ht="21" customHeight="1" x14ac:dyDescent="0.3">
      <c r="A9" s="66">
        <f>A10</f>
        <v>45292</v>
      </c>
      <c r="B9" s="67"/>
      <c r="C9" s="67">
        <f>C10</f>
        <v>45293</v>
      </c>
      <c r="D9" s="67"/>
      <c r="E9" s="67">
        <f>E10</f>
        <v>45294</v>
      </c>
      <c r="F9" s="67"/>
      <c r="G9" s="67">
        <f>G10</f>
        <v>45295</v>
      </c>
      <c r="H9" s="67"/>
      <c r="I9" s="67">
        <f>I10</f>
        <v>45296</v>
      </c>
      <c r="J9" s="67"/>
      <c r="K9" s="67">
        <f>K10</f>
        <v>45297</v>
      </c>
      <c r="L9" s="67"/>
      <c r="M9" s="67"/>
      <c r="N9" s="67"/>
      <c r="O9" s="67"/>
      <c r="P9" s="67"/>
      <c r="Q9" s="67"/>
      <c r="R9" s="67"/>
      <c r="S9" s="67">
        <f>S10</f>
        <v>45298</v>
      </c>
      <c r="T9" s="67"/>
      <c r="U9" s="67"/>
      <c r="V9" s="67"/>
      <c r="W9" s="67"/>
      <c r="X9" s="67"/>
      <c r="Y9" s="67"/>
      <c r="Z9" s="69"/>
      <c r="AB9" s="37" t="s">
        <v>3</v>
      </c>
      <c r="AC9" s="37"/>
      <c r="AD9" s="37"/>
      <c r="AE9" s="37"/>
      <c r="AF9" s="37"/>
    </row>
    <row r="10" spans="1:32" s="1" customFormat="1" ht="18" x14ac:dyDescent="0.3">
      <c r="A10" s="43">
        <f>$A$1-(WEEKDAY($A$1,1)-(start_day-1))-IF((WEEKDAY($A$1,1)-(start_day-1))&lt;=0,7,0)+1</f>
        <v>45292</v>
      </c>
      <c r="B10" s="12"/>
      <c r="C10" s="44">
        <f>A10+1</f>
        <v>45293</v>
      </c>
      <c r="D10" s="11"/>
      <c r="E10" s="44">
        <f>C10+1</f>
        <v>45294</v>
      </c>
      <c r="F10" s="11"/>
      <c r="G10" s="44">
        <f>E10+1</f>
        <v>45295</v>
      </c>
      <c r="H10" s="11"/>
      <c r="I10" s="44">
        <f>G10+1</f>
        <v>45296</v>
      </c>
      <c r="J10" s="11"/>
      <c r="K10" s="51">
        <f>I10+1</f>
        <v>45297</v>
      </c>
      <c r="L10" s="52"/>
      <c r="M10" s="53"/>
      <c r="N10" s="53"/>
      <c r="O10" s="53"/>
      <c r="P10" s="53"/>
      <c r="Q10" s="53"/>
      <c r="R10" s="54"/>
      <c r="S10" s="55">
        <f>K10+1</f>
        <v>45298</v>
      </c>
      <c r="T10" s="56"/>
      <c r="U10" s="57"/>
      <c r="V10" s="57"/>
      <c r="W10" s="57"/>
      <c r="X10" s="57"/>
      <c r="Y10" s="57"/>
      <c r="Z10" s="58"/>
      <c r="AB10" s="38" t="s">
        <v>2</v>
      </c>
      <c r="AC10" s="38"/>
      <c r="AD10" s="38"/>
      <c r="AE10" s="38"/>
      <c r="AF10" s="38"/>
    </row>
    <row r="11" spans="1:32" s="1" customFormat="1" ht="13.8" x14ac:dyDescent="0.25">
      <c r="A11" s="48"/>
      <c r="B11" s="49"/>
      <c r="C11" s="74" t="s">
        <v>26</v>
      </c>
      <c r="D11" s="76"/>
      <c r="E11" s="61"/>
      <c r="F11" s="62"/>
      <c r="G11" s="61"/>
      <c r="H11" s="62"/>
      <c r="I11" s="61"/>
      <c r="J11" s="62"/>
      <c r="K11" s="61"/>
      <c r="L11" s="63"/>
      <c r="M11" s="63"/>
      <c r="N11" s="63"/>
      <c r="O11" s="63"/>
      <c r="P11" s="63"/>
      <c r="Q11" s="63"/>
      <c r="R11" s="62"/>
      <c r="S11" s="80" t="s">
        <v>24</v>
      </c>
      <c r="T11" s="81"/>
      <c r="U11" s="81"/>
      <c r="V11" s="81"/>
      <c r="W11" s="81"/>
      <c r="X11" s="81"/>
      <c r="Y11" s="81"/>
      <c r="Z11" s="82"/>
    </row>
    <row r="12" spans="1:32" s="1" customFormat="1" ht="14.4" x14ac:dyDescent="0.25">
      <c r="A12" s="48"/>
      <c r="B12" s="49"/>
      <c r="C12" s="74" t="s">
        <v>25</v>
      </c>
      <c r="D12" s="76"/>
      <c r="E12" s="61"/>
      <c r="F12" s="62"/>
      <c r="G12" s="61"/>
      <c r="H12" s="62"/>
      <c r="I12" s="61"/>
      <c r="J12" s="62"/>
      <c r="K12" s="61"/>
      <c r="L12" s="63"/>
      <c r="M12" s="63"/>
      <c r="N12" s="63"/>
      <c r="O12" s="63"/>
      <c r="P12" s="63"/>
      <c r="Q12" s="63"/>
      <c r="R12" s="62"/>
      <c r="S12" s="77" t="s">
        <v>25</v>
      </c>
      <c r="T12" s="78"/>
      <c r="U12" s="78"/>
      <c r="V12" s="78"/>
      <c r="W12" s="78"/>
      <c r="X12" s="78"/>
      <c r="Y12" s="78"/>
      <c r="Z12" s="79"/>
    </row>
    <row r="13" spans="1:32"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32"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32"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32" s="1" customFormat="1" ht="18" x14ac:dyDescent="0.3">
      <c r="A16" s="43">
        <f>S10+1</f>
        <v>45299</v>
      </c>
      <c r="B16" s="12"/>
      <c r="C16" s="44">
        <f>A16+1</f>
        <v>45300</v>
      </c>
      <c r="D16" s="11"/>
      <c r="E16" s="44">
        <f>C16+1</f>
        <v>45301</v>
      </c>
      <c r="F16" s="11"/>
      <c r="G16" s="44">
        <f>E16+1</f>
        <v>45302</v>
      </c>
      <c r="H16" s="11"/>
      <c r="I16" s="44">
        <f>G16+1</f>
        <v>45303</v>
      </c>
      <c r="J16" s="11"/>
      <c r="K16" s="51">
        <f>I16+1</f>
        <v>45304</v>
      </c>
      <c r="L16" s="52"/>
      <c r="M16" s="53"/>
      <c r="N16" s="53"/>
      <c r="O16" s="53"/>
      <c r="P16" s="53"/>
      <c r="Q16" s="53"/>
      <c r="R16" s="54"/>
      <c r="S16" s="55">
        <f>K16+1</f>
        <v>45305</v>
      </c>
      <c r="T16" s="56"/>
      <c r="U16" s="57"/>
      <c r="V16" s="57"/>
      <c r="W16" s="57"/>
      <c r="X16" s="57"/>
      <c r="Y16" s="57"/>
      <c r="Z16" s="58"/>
      <c r="AB16" s="21" t="s">
        <v>4</v>
      </c>
      <c r="AC16" s="10"/>
      <c r="AD16" s="10"/>
    </row>
    <row r="17" spans="1:31" s="1" customFormat="1" ht="13.8" x14ac:dyDescent="0.3">
      <c r="A17" s="48"/>
      <c r="B17" s="49"/>
      <c r="C17" s="74" t="s">
        <v>26</v>
      </c>
      <c r="D17" s="76"/>
      <c r="E17" s="61"/>
      <c r="F17" s="62"/>
      <c r="G17" s="61"/>
      <c r="H17" s="62"/>
      <c r="I17" s="61"/>
      <c r="J17" s="62"/>
      <c r="K17" s="61"/>
      <c r="L17" s="63"/>
      <c r="M17" s="63"/>
      <c r="N17" s="63"/>
      <c r="O17" s="63"/>
      <c r="P17" s="63"/>
      <c r="Q17" s="63"/>
      <c r="R17" s="62"/>
      <c r="S17" s="80" t="s">
        <v>24</v>
      </c>
      <c r="T17" s="81"/>
      <c r="U17" s="81"/>
      <c r="V17" s="81"/>
      <c r="W17" s="81"/>
      <c r="X17" s="81"/>
      <c r="Y17" s="81"/>
      <c r="Z17" s="82"/>
      <c r="AB17" s="10"/>
    </row>
    <row r="18" spans="1:31" s="1" customFormat="1" ht="14.4" x14ac:dyDescent="0.3">
      <c r="A18" s="48"/>
      <c r="B18" s="49"/>
      <c r="C18" s="74" t="s">
        <v>25</v>
      </c>
      <c r="D18" s="76"/>
      <c r="E18" s="61"/>
      <c r="F18" s="62"/>
      <c r="G18" s="61"/>
      <c r="H18" s="62"/>
      <c r="I18" s="61"/>
      <c r="J18" s="62"/>
      <c r="K18" s="61"/>
      <c r="L18" s="63"/>
      <c r="M18" s="63"/>
      <c r="N18" s="63"/>
      <c r="O18" s="63"/>
      <c r="P18" s="63"/>
      <c r="Q18" s="63"/>
      <c r="R18" s="62"/>
      <c r="S18" s="77" t="s">
        <v>25</v>
      </c>
      <c r="T18" s="78"/>
      <c r="U18" s="78"/>
      <c r="V18" s="78"/>
      <c r="W18" s="78"/>
      <c r="X18" s="78"/>
      <c r="Y18" s="78"/>
      <c r="Z18" s="79"/>
      <c r="AB18" s="10"/>
      <c r="AC18" s="22" t="s">
        <v>8</v>
      </c>
      <c r="AD18" s="23">
        <v>2024</v>
      </c>
    </row>
    <row r="19" spans="1:31" s="1" customFormat="1" ht="13.8" x14ac:dyDescent="0.3">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c r="AB19" s="10"/>
    </row>
    <row r="20" spans="1:31" s="1" customFormat="1" ht="13.8" x14ac:dyDescent="0.3">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c r="AB20" s="10"/>
      <c r="AC20" s="22" t="s">
        <v>9</v>
      </c>
      <c r="AD20" s="23">
        <v>1</v>
      </c>
    </row>
    <row r="21" spans="1:31"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c r="AB21" s="1"/>
      <c r="AC21" s="1"/>
      <c r="AD21" s="1"/>
      <c r="AE21" s="1"/>
    </row>
    <row r="22" spans="1:31" s="1" customFormat="1" ht="18" x14ac:dyDescent="0.25">
      <c r="A22" s="43">
        <f>S16+1</f>
        <v>45306</v>
      </c>
      <c r="B22" s="12"/>
      <c r="C22" s="44">
        <f>A22+1</f>
        <v>45307</v>
      </c>
      <c r="D22" s="11"/>
      <c r="E22" s="44">
        <f>C22+1</f>
        <v>45308</v>
      </c>
      <c r="F22" s="11"/>
      <c r="G22" s="44">
        <f>E22+1</f>
        <v>45309</v>
      </c>
      <c r="H22" s="11"/>
      <c r="I22" s="44">
        <f>G22+1</f>
        <v>45310</v>
      </c>
      <c r="J22" s="11"/>
      <c r="K22" s="51">
        <f>I22+1</f>
        <v>45311</v>
      </c>
      <c r="L22" s="52"/>
      <c r="M22" s="53"/>
      <c r="N22" s="53"/>
      <c r="O22" s="53"/>
      <c r="P22" s="53"/>
      <c r="Q22" s="53"/>
      <c r="R22" s="54"/>
      <c r="S22" s="55">
        <f>K22+1</f>
        <v>45312</v>
      </c>
      <c r="T22" s="56"/>
      <c r="U22" s="57"/>
      <c r="V22" s="57"/>
      <c r="W22" s="57"/>
      <c r="X22" s="57"/>
      <c r="Y22" s="57"/>
      <c r="Z22" s="58"/>
      <c r="AB22" s="21" t="s">
        <v>5</v>
      </c>
      <c r="AC22" s="2"/>
      <c r="AD22" s="2"/>
      <c r="AE22" s="2"/>
    </row>
    <row r="23" spans="1:31" s="1" customFormat="1" ht="13.8" x14ac:dyDescent="0.3">
      <c r="A23" s="48"/>
      <c r="B23" s="49"/>
      <c r="C23" s="74" t="s">
        <v>26</v>
      </c>
      <c r="D23" s="76"/>
      <c r="E23" s="61"/>
      <c r="F23" s="62"/>
      <c r="G23" s="61"/>
      <c r="H23" s="62"/>
      <c r="I23" s="61"/>
      <c r="J23" s="62"/>
      <c r="K23" s="61"/>
      <c r="L23" s="63"/>
      <c r="M23" s="63"/>
      <c r="N23" s="63"/>
      <c r="O23" s="63"/>
      <c r="P23" s="63"/>
      <c r="Q23" s="63"/>
      <c r="R23" s="62"/>
      <c r="S23" s="80" t="s">
        <v>24</v>
      </c>
      <c r="T23" s="81"/>
      <c r="U23" s="81"/>
      <c r="V23" s="81"/>
      <c r="W23" s="81"/>
      <c r="X23" s="81"/>
      <c r="Y23" s="81"/>
      <c r="Z23" s="82"/>
      <c r="AC23" s="10"/>
      <c r="AD23" s="10"/>
    </row>
    <row r="24" spans="1:31" s="1" customFormat="1" ht="14.4" x14ac:dyDescent="0.3">
      <c r="A24" s="48"/>
      <c r="B24" s="49"/>
      <c r="C24" s="74" t="s">
        <v>25</v>
      </c>
      <c r="D24" s="76"/>
      <c r="E24" s="61"/>
      <c r="F24" s="62"/>
      <c r="G24" s="61"/>
      <c r="H24" s="62"/>
      <c r="I24" s="61"/>
      <c r="J24" s="62"/>
      <c r="K24" s="61"/>
      <c r="L24" s="63"/>
      <c r="M24" s="63"/>
      <c r="N24" s="63"/>
      <c r="O24" s="63"/>
      <c r="P24" s="63"/>
      <c r="Q24" s="63"/>
      <c r="R24" s="62"/>
      <c r="S24" s="77" t="s">
        <v>25</v>
      </c>
      <c r="T24" s="78"/>
      <c r="U24" s="78"/>
      <c r="V24" s="78"/>
      <c r="W24" s="78"/>
      <c r="X24" s="78"/>
      <c r="Y24" s="78"/>
      <c r="Z24" s="79"/>
      <c r="AB24" s="10"/>
      <c r="AC24" s="22" t="s">
        <v>10</v>
      </c>
      <c r="AD24" s="23">
        <v>2</v>
      </c>
      <c r="AE24" s="2"/>
    </row>
    <row r="25" spans="1:31" s="1" customFormat="1" ht="13.8" x14ac:dyDescent="0.3">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c r="AB25" s="10"/>
      <c r="AC25" s="10"/>
      <c r="AD25" s="10"/>
    </row>
    <row r="26" spans="1:31" s="1" customFormat="1" ht="13.8" x14ac:dyDescent="0.3">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c r="AD26" s="10"/>
    </row>
    <row r="27" spans="1:31" s="2" customFormat="1" ht="13.8" x14ac:dyDescent="0.3">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c r="AD27" s="10"/>
      <c r="AE27" s="1"/>
    </row>
    <row r="28" spans="1:31" s="1" customFormat="1" ht="18" x14ac:dyDescent="0.3">
      <c r="A28" s="43">
        <f>S22+1</f>
        <v>45313</v>
      </c>
      <c r="B28" s="12"/>
      <c r="C28" s="44">
        <f>A28+1</f>
        <v>45314</v>
      </c>
      <c r="D28" s="11"/>
      <c r="E28" s="44">
        <f>C28+1</f>
        <v>45315</v>
      </c>
      <c r="F28" s="11"/>
      <c r="G28" s="44">
        <f>E28+1</f>
        <v>45316</v>
      </c>
      <c r="H28" s="11"/>
      <c r="I28" s="44">
        <f>G28+1</f>
        <v>45317</v>
      </c>
      <c r="J28" s="11"/>
      <c r="K28" s="51">
        <f>I28+1</f>
        <v>45318</v>
      </c>
      <c r="L28" s="52"/>
      <c r="M28" s="53"/>
      <c r="N28" s="53"/>
      <c r="O28" s="53"/>
      <c r="P28" s="53"/>
      <c r="Q28" s="53"/>
      <c r="R28" s="54"/>
      <c r="S28" s="55">
        <f>K28+1</f>
        <v>45319</v>
      </c>
      <c r="T28" s="56"/>
      <c r="U28" s="57"/>
      <c r="V28" s="57"/>
      <c r="W28" s="57"/>
      <c r="X28" s="57"/>
      <c r="Y28" s="57"/>
      <c r="Z28" s="58"/>
      <c r="AB28" s="21" t="s">
        <v>6</v>
      </c>
      <c r="AC28" s="10"/>
      <c r="AD28" s="10"/>
    </row>
    <row r="29" spans="1:31" s="1" customFormat="1" ht="13.8" x14ac:dyDescent="0.3">
      <c r="A29" s="48"/>
      <c r="B29" s="49"/>
      <c r="C29" s="74" t="s">
        <v>26</v>
      </c>
      <c r="D29" s="76"/>
      <c r="E29" s="61"/>
      <c r="F29" s="62"/>
      <c r="G29" s="61"/>
      <c r="H29" s="62"/>
      <c r="I29" s="61"/>
      <c r="J29" s="62"/>
      <c r="K29" s="74" t="s">
        <v>22</v>
      </c>
      <c r="L29" s="75"/>
      <c r="M29" s="75"/>
      <c r="N29" s="75"/>
      <c r="O29" s="75"/>
      <c r="P29" s="75"/>
      <c r="Q29" s="75"/>
      <c r="R29" s="76"/>
      <c r="S29" s="80" t="s">
        <v>24</v>
      </c>
      <c r="T29" s="81"/>
      <c r="U29" s="81"/>
      <c r="V29" s="81"/>
      <c r="W29" s="81"/>
      <c r="X29" s="81"/>
      <c r="Y29" s="81"/>
      <c r="Z29" s="82"/>
      <c r="AB29" s="10"/>
      <c r="AC29" s="24" t="s">
        <v>11</v>
      </c>
      <c r="AD29" s="10"/>
    </row>
    <row r="30" spans="1:31" s="1" customFormat="1" ht="14.4" x14ac:dyDescent="0.3">
      <c r="A30" s="48"/>
      <c r="B30" s="49"/>
      <c r="C30" s="74" t="s">
        <v>25</v>
      </c>
      <c r="D30" s="76"/>
      <c r="E30" s="61"/>
      <c r="F30" s="62"/>
      <c r="G30" s="61"/>
      <c r="H30" s="62"/>
      <c r="I30" s="61"/>
      <c r="J30" s="62"/>
      <c r="K30" s="74" t="s">
        <v>23</v>
      </c>
      <c r="L30" s="75"/>
      <c r="M30" s="75"/>
      <c r="N30" s="75"/>
      <c r="O30" s="75"/>
      <c r="P30" s="75"/>
      <c r="Q30" s="75"/>
      <c r="R30" s="76"/>
      <c r="S30" s="77" t="s">
        <v>25</v>
      </c>
      <c r="T30" s="78"/>
      <c r="U30" s="78"/>
      <c r="V30" s="78"/>
      <c r="W30" s="78"/>
      <c r="X30" s="78"/>
      <c r="Y30" s="78"/>
      <c r="Z30" s="79"/>
      <c r="AB30" s="10"/>
      <c r="AC30" s="24" t="s">
        <v>12</v>
      </c>
      <c r="AD30" s="10"/>
      <c r="AE30" s="2"/>
    </row>
    <row r="31" spans="1:31" s="1" customFormat="1" ht="13.8" x14ac:dyDescent="0.3">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c r="AC31" s="10"/>
      <c r="AD31" s="10"/>
    </row>
    <row r="32" spans="1:31" s="1" customFormat="1" ht="13.8" x14ac:dyDescent="0.3">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c r="AD32" s="10"/>
    </row>
    <row r="33" spans="1:31"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c r="AD33" s="1"/>
      <c r="AE33" s="1"/>
    </row>
    <row r="34" spans="1:31" s="1" customFormat="1" ht="18" x14ac:dyDescent="0.3">
      <c r="A34" s="43">
        <f>S28+1</f>
        <v>45320</v>
      </c>
      <c r="B34" s="12"/>
      <c r="C34" s="44">
        <f>A34+1</f>
        <v>45321</v>
      </c>
      <c r="D34" s="11"/>
      <c r="E34" s="44">
        <f>C34+1</f>
        <v>45322</v>
      </c>
      <c r="F34" s="11"/>
      <c r="G34" s="44">
        <f>E34+1</f>
        <v>45323</v>
      </c>
      <c r="H34" s="11"/>
      <c r="I34" s="44">
        <f>G34+1</f>
        <v>45324</v>
      </c>
      <c r="J34" s="11"/>
      <c r="K34" s="51">
        <f>I34+1</f>
        <v>45325</v>
      </c>
      <c r="L34" s="52"/>
      <c r="M34" s="53"/>
      <c r="N34" s="53"/>
      <c r="O34" s="53"/>
      <c r="P34" s="53"/>
      <c r="Q34" s="53"/>
      <c r="R34" s="54"/>
      <c r="S34" s="55">
        <f>K34+1</f>
        <v>45326</v>
      </c>
      <c r="T34" s="56"/>
      <c r="U34" s="57"/>
      <c r="V34" s="57"/>
      <c r="W34" s="57"/>
      <c r="X34" s="57"/>
      <c r="Y34" s="57"/>
      <c r="Z34" s="58"/>
      <c r="AB34" s="21" t="s">
        <v>7</v>
      </c>
      <c r="AC34" s="10"/>
    </row>
    <row r="35" spans="1:31" s="1" customFormat="1" ht="13.8" x14ac:dyDescent="0.3">
      <c r="A35" s="48"/>
      <c r="B35" s="49"/>
      <c r="C35" s="74" t="s">
        <v>26</v>
      </c>
      <c r="D35" s="76"/>
      <c r="E35" s="61"/>
      <c r="F35" s="62"/>
      <c r="G35" s="61"/>
      <c r="H35" s="62"/>
      <c r="I35" s="61"/>
      <c r="J35" s="62"/>
      <c r="K35" s="61"/>
      <c r="L35" s="63"/>
      <c r="M35" s="63"/>
      <c r="N35" s="63"/>
      <c r="O35" s="63"/>
      <c r="P35" s="63"/>
      <c r="Q35" s="63"/>
      <c r="R35" s="62"/>
      <c r="S35" s="80" t="s">
        <v>24</v>
      </c>
      <c r="T35" s="81"/>
      <c r="U35" s="81"/>
      <c r="V35" s="81"/>
      <c r="W35" s="81"/>
      <c r="X35" s="81"/>
      <c r="Y35" s="81"/>
      <c r="Z35" s="82"/>
      <c r="AB35" s="10"/>
      <c r="AC35" s="24" t="s">
        <v>13</v>
      </c>
    </row>
    <row r="36" spans="1:31" s="1" customFormat="1" ht="14.4" x14ac:dyDescent="0.25">
      <c r="A36" s="48"/>
      <c r="B36" s="49"/>
      <c r="C36" s="74" t="s">
        <v>25</v>
      </c>
      <c r="D36" s="76"/>
      <c r="E36" s="61"/>
      <c r="F36" s="62"/>
      <c r="G36" s="61"/>
      <c r="H36" s="62"/>
      <c r="I36" s="61"/>
      <c r="J36" s="62"/>
      <c r="K36" s="61"/>
      <c r="L36" s="63"/>
      <c r="M36" s="63"/>
      <c r="N36" s="63"/>
      <c r="O36" s="63"/>
      <c r="P36" s="63"/>
      <c r="Q36" s="63"/>
      <c r="R36" s="62"/>
      <c r="S36" s="77" t="s">
        <v>25</v>
      </c>
      <c r="T36" s="78"/>
      <c r="U36" s="78"/>
      <c r="V36" s="78"/>
      <c r="W36" s="78"/>
      <c r="X36" s="78"/>
      <c r="Y36" s="78"/>
      <c r="Z36" s="79"/>
      <c r="AC36" s="24" t="s">
        <v>14</v>
      </c>
    </row>
    <row r="37" spans="1:31"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31"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31"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31" ht="18" x14ac:dyDescent="0.3">
      <c r="A40" s="43">
        <f>S34+1</f>
        <v>45327</v>
      </c>
      <c r="B40" s="12"/>
      <c r="C40" s="44">
        <f>A40+1</f>
        <v>45328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ht="13.8" x14ac:dyDescent="0.25">
      <c r="A41" s="48"/>
      <c r="B41" s="49"/>
      <c r="C41" s="74" t="s">
        <v>26</v>
      </c>
      <c r="D41" s="76"/>
      <c r="E41" s="15"/>
      <c r="F41" s="6"/>
      <c r="G41" s="6"/>
      <c r="H41" s="6"/>
      <c r="I41" s="6"/>
      <c r="J41" s="6"/>
      <c r="K41" s="6"/>
      <c r="L41" s="6"/>
      <c r="M41" s="6"/>
      <c r="N41" s="6"/>
      <c r="O41" s="6"/>
      <c r="P41" s="6"/>
      <c r="Q41" s="6"/>
      <c r="R41" s="6"/>
      <c r="S41" s="6"/>
      <c r="T41" s="6"/>
      <c r="U41" s="6"/>
      <c r="V41" s="6"/>
      <c r="W41" s="6"/>
      <c r="X41" s="6"/>
      <c r="Y41" s="6"/>
      <c r="Z41" s="8"/>
    </row>
    <row r="42" spans="1:31" ht="13.8" x14ac:dyDescent="0.25">
      <c r="A42" s="48"/>
      <c r="B42" s="49"/>
      <c r="C42" s="74" t="s">
        <v>25</v>
      </c>
      <c r="D42" s="76"/>
      <c r="E42" s="15"/>
      <c r="F42" s="6"/>
      <c r="G42" s="6"/>
      <c r="H42" s="6"/>
      <c r="I42" s="6"/>
      <c r="J42" s="6"/>
      <c r="K42" s="6"/>
      <c r="L42" s="6"/>
      <c r="M42" s="6"/>
      <c r="N42" s="6"/>
      <c r="O42" s="6"/>
      <c r="P42" s="6"/>
      <c r="Q42" s="6"/>
      <c r="R42" s="6"/>
      <c r="S42" s="6"/>
      <c r="T42" s="6"/>
      <c r="U42" s="6"/>
      <c r="V42" s="6"/>
      <c r="W42" s="6"/>
      <c r="X42" s="6"/>
      <c r="Y42" s="6"/>
      <c r="Z42" s="7"/>
    </row>
    <row r="43" spans="1:31"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31"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31"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paperSize="9" scale="97"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E9" sqref="AE9"/>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DATE(January!AD18,January!AD20+9,1)</f>
        <v>45566</v>
      </c>
      <c r="B1" s="65"/>
      <c r="C1" s="65"/>
      <c r="D1" s="65"/>
      <c r="E1" s="65"/>
      <c r="F1" s="65"/>
      <c r="G1" s="65"/>
      <c r="H1" s="65"/>
      <c r="I1" s="39"/>
      <c r="J1" s="39"/>
      <c r="K1" s="68">
        <f>DATE(YEAR(A1),MONTH(A1)-1,1)</f>
        <v>45536</v>
      </c>
      <c r="L1" s="68"/>
      <c r="M1" s="68"/>
      <c r="N1" s="68"/>
      <c r="O1" s="68"/>
      <c r="P1" s="68"/>
      <c r="Q1" s="68"/>
      <c r="S1" s="68">
        <f>DATE(YEAR(A1),MONTH(A1)+1,1)</f>
        <v>45597</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t="str">
        <f t="shared" si="0"/>
        <v/>
      </c>
      <c r="Q3" s="42">
        <f t="shared" si="0"/>
        <v>45536</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f t="shared" si="1"/>
        <v>45597</v>
      </c>
      <c r="X3" s="42">
        <f t="shared" si="1"/>
        <v>45598</v>
      </c>
      <c r="Y3" s="42">
        <f t="shared" si="1"/>
        <v>45599</v>
      </c>
    </row>
    <row r="4" spans="1:27" s="4" customFormat="1" ht="9" customHeight="1" x14ac:dyDescent="0.2">
      <c r="A4" s="65"/>
      <c r="B4" s="65"/>
      <c r="C4" s="65"/>
      <c r="D4" s="65"/>
      <c r="E4" s="65"/>
      <c r="F4" s="65"/>
      <c r="G4" s="65"/>
      <c r="H4" s="65"/>
      <c r="I4" s="39"/>
      <c r="J4" s="39"/>
      <c r="K4" s="42">
        <f t="shared" si="0"/>
        <v>45537</v>
      </c>
      <c r="L4" s="42">
        <f t="shared" si="0"/>
        <v>45538</v>
      </c>
      <c r="M4" s="42">
        <f t="shared" si="0"/>
        <v>45539</v>
      </c>
      <c r="N4" s="42">
        <f t="shared" si="0"/>
        <v>45540</v>
      </c>
      <c r="O4" s="42">
        <f t="shared" si="0"/>
        <v>45541</v>
      </c>
      <c r="P4" s="42">
        <f t="shared" si="0"/>
        <v>45542</v>
      </c>
      <c r="Q4" s="42">
        <f t="shared" si="0"/>
        <v>45543</v>
      </c>
      <c r="R4" s="3"/>
      <c r="S4" s="42">
        <f t="shared" si="1"/>
        <v>45600</v>
      </c>
      <c r="T4" s="42">
        <f t="shared" si="1"/>
        <v>45601</v>
      </c>
      <c r="U4" s="42">
        <f t="shared" si="1"/>
        <v>45602</v>
      </c>
      <c r="V4" s="42">
        <f t="shared" si="1"/>
        <v>45603</v>
      </c>
      <c r="W4" s="42">
        <f t="shared" si="1"/>
        <v>45604</v>
      </c>
      <c r="X4" s="42">
        <f t="shared" si="1"/>
        <v>45605</v>
      </c>
      <c r="Y4" s="42">
        <f t="shared" si="1"/>
        <v>45606</v>
      </c>
    </row>
    <row r="5" spans="1:27" s="4" customFormat="1" ht="9" customHeight="1" x14ac:dyDescent="0.2">
      <c r="A5" s="65"/>
      <c r="B5" s="65"/>
      <c r="C5" s="65"/>
      <c r="D5" s="65"/>
      <c r="E5" s="65"/>
      <c r="F5" s="65"/>
      <c r="G5" s="65"/>
      <c r="H5" s="65"/>
      <c r="I5" s="39"/>
      <c r="J5" s="39"/>
      <c r="K5" s="42">
        <f t="shared" si="0"/>
        <v>45544</v>
      </c>
      <c r="L5" s="42">
        <f t="shared" si="0"/>
        <v>45545</v>
      </c>
      <c r="M5" s="42">
        <f t="shared" si="0"/>
        <v>45546</v>
      </c>
      <c r="N5" s="42">
        <f t="shared" si="0"/>
        <v>45547</v>
      </c>
      <c r="O5" s="42">
        <f t="shared" si="0"/>
        <v>45548</v>
      </c>
      <c r="P5" s="42">
        <f t="shared" si="0"/>
        <v>45549</v>
      </c>
      <c r="Q5" s="42">
        <f t="shared" si="0"/>
        <v>45550</v>
      </c>
      <c r="R5" s="3"/>
      <c r="S5" s="42">
        <f t="shared" si="1"/>
        <v>45607</v>
      </c>
      <c r="T5" s="42">
        <f t="shared" si="1"/>
        <v>45608</v>
      </c>
      <c r="U5" s="42">
        <f t="shared" si="1"/>
        <v>45609</v>
      </c>
      <c r="V5" s="42">
        <f t="shared" si="1"/>
        <v>45610</v>
      </c>
      <c r="W5" s="42">
        <f t="shared" si="1"/>
        <v>45611</v>
      </c>
      <c r="X5" s="42">
        <f t="shared" si="1"/>
        <v>45612</v>
      </c>
      <c r="Y5" s="42">
        <f t="shared" si="1"/>
        <v>45613</v>
      </c>
    </row>
    <row r="6" spans="1:27" s="4" customFormat="1" ht="9" customHeight="1" x14ac:dyDescent="0.2">
      <c r="A6" s="65"/>
      <c r="B6" s="65"/>
      <c r="C6" s="65"/>
      <c r="D6" s="65"/>
      <c r="E6" s="65"/>
      <c r="F6" s="65"/>
      <c r="G6" s="65"/>
      <c r="H6" s="65"/>
      <c r="I6" s="39"/>
      <c r="J6" s="39"/>
      <c r="K6" s="42">
        <f t="shared" si="0"/>
        <v>45551</v>
      </c>
      <c r="L6" s="42">
        <f t="shared" si="0"/>
        <v>45552</v>
      </c>
      <c r="M6" s="42">
        <f t="shared" si="0"/>
        <v>45553</v>
      </c>
      <c r="N6" s="42">
        <f t="shared" si="0"/>
        <v>45554</v>
      </c>
      <c r="O6" s="42">
        <f t="shared" si="0"/>
        <v>45555</v>
      </c>
      <c r="P6" s="42">
        <f t="shared" si="0"/>
        <v>45556</v>
      </c>
      <c r="Q6" s="42">
        <f t="shared" si="0"/>
        <v>45557</v>
      </c>
      <c r="R6" s="3"/>
      <c r="S6" s="42">
        <f t="shared" si="1"/>
        <v>45614</v>
      </c>
      <c r="T6" s="42">
        <f t="shared" si="1"/>
        <v>45615</v>
      </c>
      <c r="U6" s="42">
        <f t="shared" si="1"/>
        <v>45616</v>
      </c>
      <c r="V6" s="42">
        <f t="shared" si="1"/>
        <v>45617</v>
      </c>
      <c r="W6" s="42">
        <f t="shared" si="1"/>
        <v>45618</v>
      </c>
      <c r="X6" s="42">
        <f t="shared" si="1"/>
        <v>45619</v>
      </c>
      <c r="Y6" s="42">
        <f t="shared" si="1"/>
        <v>45620</v>
      </c>
    </row>
    <row r="7" spans="1:27" s="4" customFormat="1" ht="9" customHeight="1" x14ac:dyDescent="0.2">
      <c r="A7" s="65"/>
      <c r="B7" s="65"/>
      <c r="C7" s="65"/>
      <c r="D7" s="65"/>
      <c r="E7" s="65"/>
      <c r="F7" s="65"/>
      <c r="G7" s="65"/>
      <c r="H7" s="65"/>
      <c r="I7" s="39"/>
      <c r="J7" s="39"/>
      <c r="K7" s="42">
        <f t="shared" si="0"/>
        <v>45558</v>
      </c>
      <c r="L7" s="42">
        <f t="shared" si="0"/>
        <v>45559</v>
      </c>
      <c r="M7" s="42">
        <f t="shared" si="0"/>
        <v>45560</v>
      </c>
      <c r="N7" s="42">
        <f t="shared" si="0"/>
        <v>45561</v>
      </c>
      <c r="O7" s="42">
        <f t="shared" si="0"/>
        <v>45562</v>
      </c>
      <c r="P7" s="42">
        <f t="shared" si="0"/>
        <v>45563</v>
      </c>
      <c r="Q7" s="42">
        <f t="shared" si="0"/>
        <v>45564</v>
      </c>
      <c r="R7" s="3"/>
      <c r="S7" s="42">
        <f t="shared" si="1"/>
        <v>45621</v>
      </c>
      <c r="T7" s="42">
        <f t="shared" si="1"/>
        <v>45622</v>
      </c>
      <c r="U7" s="42">
        <f t="shared" si="1"/>
        <v>45623</v>
      </c>
      <c r="V7" s="42">
        <f t="shared" si="1"/>
        <v>45624</v>
      </c>
      <c r="W7" s="42">
        <f t="shared" si="1"/>
        <v>45625</v>
      </c>
      <c r="X7" s="42">
        <f t="shared" si="1"/>
        <v>45626</v>
      </c>
      <c r="Y7" s="42" t="str">
        <f t="shared" si="1"/>
        <v/>
      </c>
    </row>
    <row r="8" spans="1:27" s="5" customFormat="1" ht="9" customHeight="1" x14ac:dyDescent="0.2">
      <c r="A8" s="40"/>
      <c r="B8" s="40"/>
      <c r="C8" s="40"/>
      <c r="D8" s="40"/>
      <c r="E8" s="40"/>
      <c r="F8" s="40"/>
      <c r="G8" s="40"/>
      <c r="H8" s="40"/>
      <c r="I8" s="41"/>
      <c r="J8" s="41"/>
      <c r="K8" s="42">
        <f t="shared" si="0"/>
        <v>45565</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45565</v>
      </c>
      <c r="B9" s="67"/>
      <c r="C9" s="67">
        <f>C10</f>
        <v>45566</v>
      </c>
      <c r="D9" s="67"/>
      <c r="E9" s="67">
        <f>E10</f>
        <v>45567</v>
      </c>
      <c r="F9" s="67"/>
      <c r="G9" s="67">
        <f>G10</f>
        <v>45568</v>
      </c>
      <c r="H9" s="67"/>
      <c r="I9" s="67">
        <f>I10</f>
        <v>45569</v>
      </c>
      <c r="J9" s="67"/>
      <c r="K9" s="67">
        <f>K10</f>
        <v>45570</v>
      </c>
      <c r="L9" s="67"/>
      <c r="M9" s="67"/>
      <c r="N9" s="67"/>
      <c r="O9" s="67"/>
      <c r="P9" s="67"/>
      <c r="Q9" s="67"/>
      <c r="R9" s="67"/>
      <c r="S9" s="67">
        <f>S10</f>
        <v>45571</v>
      </c>
      <c r="T9" s="67"/>
      <c r="U9" s="67"/>
      <c r="V9" s="67"/>
      <c r="W9" s="67"/>
      <c r="X9" s="67"/>
      <c r="Y9" s="67"/>
      <c r="Z9" s="69"/>
    </row>
    <row r="10" spans="1:27" s="1" customFormat="1" ht="18" x14ac:dyDescent="0.25">
      <c r="A10" s="43">
        <f>$A$1-(WEEKDAY($A$1,1)-(start_day-1))-IF((WEEKDAY($A$1,1)-(start_day-1))&lt;=0,7,0)+1</f>
        <v>45565</v>
      </c>
      <c r="B10" s="12"/>
      <c r="C10" s="44">
        <f>A10+1</f>
        <v>45566</v>
      </c>
      <c r="D10" s="11"/>
      <c r="E10" s="44">
        <f>C10+1</f>
        <v>45567</v>
      </c>
      <c r="F10" s="11"/>
      <c r="G10" s="44">
        <f>E10+1</f>
        <v>45568</v>
      </c>
      <c r="H10" s="11"/>
      <c r="I10" s="44">
        <f>G10+1</f>
        <v>45569</v>
      </c>
      <c r="J10" s="11"/>
      <c r="K10" s="51">
        <f>I10+1</f>
        <v>45570</v>
      </c>
      <c r="L10" s="52"/>
      <c r="M10" s="53"/>
      <c r="N10" s="53"/>
      <c r="O10" s="53"/>
      <c r="P10" s="53"/>
      <c r="Q10" s="53"/>
      <c r="R10" s="54"/>
      <c r="S10" s="55">
        <f>K10+1</f>
        <v>45571</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45572</v>
      </c>
      <c r="B16" s="12"/>
      <c r="C16" s="44">
        <f>A16+1</f>
        <v>45573</v>
      </c>
      <c r="D16" s="11"/>
      <c r="E16" s="44">
        <f>C16+1</f>
        <v>45574</v>
      </c>
      <c r="F16" s="11"/>
      <c r="G16" s="44">
        <f>E16+1</f>
        <v>45575</v>
      </c>
      <c r="H16" s="11"/>
      <c r="I16" s="44">
        <f>G16+1</f>
        <v>45576</v>
      </c>
      <c r="J16" s="11"/>
      <c r="K16" s="51">
        <f>I16+1</f>
        <v>45577</v>
      </c>
      <c r="L16" s="52"/>
      <c r="M16" s="53"/>
      <c r="N16" s="53"/>
      <c r="O16" s="53"/>
      <c r="P16" s="53"/>
      <c r="Q16" s="53"/>
      <c r="R16" s="54"/>
      <c r="S16" s="55">
        <f>K16+1</f>
        <v>45578</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45579</v>
      </c>
      <c r="B22" s="12"/>
      <c r="C22" s="44">
        <f>A22+1</f>
        <v>45580</v>
      </c>
      <c r="D22" s="11"/>
      <c r="E22" s="44">
        <f>C22+1</f>
        <v>45581</v>
      </c>
      <c r="F22" s="11"/>
      <c r="G22" s="44">
        <f>E22+1</f>
        <v>45582</v>
      </c>
      <c r="H22" s="11"/>
      <c r="I22" s="44">
        <f>G22+1</f>
        <v>45583</v>
      </c>
      <c r="J22" s="11"/>
      <c r="K22" s="51">
        <f>I22+1</f>
        <v>45584</v>
      </c>
      <c r="L22" s="52"/>
      <c r="M22" s="53"/>
      <c r="N22" s="53"/>
      <c r="O22" s="53"/>
      <c r="P22" s="53"/>
      <c r="Q22" s="53"/>
      <c r="R22" s="54"/>
      <c r="S22" s="55">
        <f>K22+1</f>
        <v>45585</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45586</v>
      </c>
      <c r="B28" s="12"/>
      <c r="C28" s="44">
        <f>A28+1</f>
        <v>45587</v>
      </c>
      <c r="D28" s="11"/>
      <c r="E28" s="44">
        <f>C28+1</f>
        <v>45588</v>
      </c>
      <c r="F28" s="11"/>
      <c r="G28" s="44">
        <f>E28+1</f>
        <v>45589</v>
      </c>
      <c r="H28" s="11"/>
      <c r="I28" s="44">
        <f>G28+1</f>
        <v>45590</v>
      </c>
      <c r="J28" s="11"/>
      <c r="K28" s="51">
        <f>I28+1</f>
        <v>45591</v>
      </c>
      <c r="L28" s="52"/>
      <c r="M28" s="53"/>
      <c r="N28" s="53"/>
      <c r="O28" s="53"/>
      <c r="P28" s="53"/>
      <c r="Q28" s="53"/>
      <c r="R28" s="54"/>
      <c r="S28" s="55">
        <f>K28+1</f>
        <v>45592</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45593</v>
      </c>
      <c r="B34" s="12"/>
      <c r="C34" s="44">
        <f>A34+1</f>
        <v>45594</v>
      </c>
      <c r="D34" s="11"/>
      <c r="E34" s="44">
        <f>C34+1</f>
        <v>45595</v>
      </c>
      <c r="F34" s="11"/>
      <c r="G34" s="44">
        <f>E34+1</f>
        <v>45596</v>
      </c>
      <c r="H34" s="11"/>
      <c r="I34" s="44">
        <f>G34+1</f>
        <v>45597</v>
      </c>
      <c r="J34" s="11"/>
      <c r="K34" s="51">
        <f>I34+1</f>
        <v>45598</v>
      </c>
      <c r="L34" s="52"/>
      <c r="M34" s="53"/>
      <c r="N34" s="53"/>
      <c r="O34" s="53"/>
      <c r="P34" s="53"/>
      <c r="Q34" s="53"/>
      <c r="R34" s="54"/>
      <c r="S34" s="55">
        <f>K34+1</f>
        <v>45599</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45600</v>
      </c>
      <c r="B40" s="12"/>
      <c r="C40" s="44">
        <f>A40+1</f>
        <v>45601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paperSize="9" scale="98" orientation="landscape"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E19" sqref="AE19:AE20"/>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DATE(January!AD18,January!AD20+10,1)</f>
        <v>45597</v>
      </c>
      <c r="B1" s="65"/>
      <c r="C1" s="65"/>
      <c r="D1" s="65"/>
      <c r="E1" s="65"/>
      <c r="F1" s="65"/>
      <c r="G1" s="65"/>
      <c r="H1" s="65"/>
      <c r="I1" s="39"/>
      <c r="J1" s="39"/>
      <c r="K1" s="68">
        <f>DATE(YEAR(A1),MONTH(A1)-1,1)</f>
        <v>45566</v>
      </c>
      <c r="L1" s="68"/>
      <c r="M1" s="68"/>
      <c r="N1" s="68"/>
      <c r="O1" s="68"/>
      <c r="P1" s="68"/>
      <c r="Q1" s="68"/>
      <c r="S1" s="68">
        <f>DATE(YEAR(A1),MONTH(A1)+1,1)</f>
        <v>45627</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f t="shared" si="0"/>
        <v>45566</v>
      </c>
      <c r="M3" s="42">
        <f t="shared" si="0"/>
        <v>45567</v>
      </c>
      <c r="N3" s="42">
        <f t="shared" si="0"/>
        <v>45568</v>
      </c>
      <c r="O3" s="42">
        <f t="shared" si="0"/>
        <v>45569</v>
      </c>
      <c r="P3" s="42">
        <f t="shared" si="0"/>
        <v>45570</v>
      </c>
      <c r="Q3" s="42">
        <f t="shared" si="0"/>
        <v>45571</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t="str">
        <f t="shared" si="1"/>
        <v/>
      </c>
      <c r="Y3" s="42">
        <f t="shared" si="1"/>
        <v>45627</v>
      </c>
    </row>
    <row r="4" spans="1:27" s="4" customFormat="1" ht="9" customHeight="1" x14ac:dyDescent="0.2">
      <c r="A4" s="65"/>
      <c r="B4" s="65"/>
      <c r="C4" s="65"/>
      <c r="D4" s="65"/>
      <c r="E4" s="65"/>
      <c r="F4" s="65"/>
      <c r="G4" s="65"/>
      <c r="H4" s="65"/>
      <c r="I4" s="39"/>
      <c r="J4" s="39"/>
      <c r="K4" s="42">
        <f t="shared" si="0"/>
        <v>45572</v>
      </c>
      <c r="L4" s="42">
        <f t="shared" si="0"/>
        <v>45573</v>
      </c>
      <c r="M4" s="42">
        <f t="shared" si="0"/>
        <v>45574</v>
      </c>
      <c r="N4" s="42">
        <f t="shared" si="0"/>
        <v>45575</v>
      </c>
      <c r="O4" s="42">
        <f t="shared" si="0"/>
        <v>45576</v>
      </c>
      <c r="P4" s="42">
        <f t="shared" si="0"/>
        <v>45577</v>
      </c>
      <c r="Q4" s="42">
        <f t="shared" si="0"/>
        <v>45578</v>
      </c>
      <c r="R4" s="3"/>
      <c r="S4" s="42">
        <f t="shared" si="1"/>
        <v>45628</v>
      </c>
      <c r="T4" s="42">
        <f t="shared" si="1"/>
        <v>45629</v>
      </c>
      <c r="U4" s="42">
        <f t="shared" si="1"/>
        <v>45630</v>
      </c>
      <c r="V4" s="42">
        <f t="shared" si="1"/>
        <v>45631</v>
      </c>
      <c r="W4" s="42">
        <f t="shared" si="1"/>
        <v>45632</v>
      </c>
      <c r="X4" s="42">
        <f t="shared" si="1"/>
        <v>45633</v>
      </c>
      <c r="Y4" s="42">
        <f t="shared" si="1"/>
        <v>45634</v>
      </c>
    </row>
    <row r="5" spans="1:27" s="4" customFormat="1" ht="9" customHeight="1" x14ac:dyDescent="0.2">
      <c r="A5" s="65"/>
      <c r="B5" s="65"/>
      <c r="C5" s="65"/>
      <c r="D5" s="65"/>
      <c r="E5" s="65"/>
      <c r="F5" s="65"/>
      <c r="G5" s="65"/>
      <c r="H5" s="65"/>
      <c r="I5" s="39"/>
      <c r="J5" s="39"/>
      <c r="K5" s="42">
        <f t="shared" si="0"/>
        <v>45579</v>
      </c>
      <c r="L5" s="42">
        <f t="shared" si="0"/>
        <v>45580</v>
      </c>
      <c r="M5" s="42">
        <f t="shared" si="0"/>
        <v>45581</v>
      </c>
      <c r="N5" s="42">
        <f t="shared" si="0"/>
        <v>45582</v>
      </c>
      <c r="O5" s="42">
        <f t="shared" si="0"/>
        <v>45583</v>
      </c>
      <c r="P5" s="42">
        <f t="shared" si="0"/>
        <v>45584</v>
      </c>
      <c r="Q5" s="42">
        <f t="shared" si="0"/>
        <v>45585</v>
      </c>
      <c r="R5" s="3"/>
      <c r="S5" s="42">
        <f t="shared" si="1"/>
        <v>45635</v>
      </c>
      <c r="T5" s="42">
        <f t="shared" si="1"/>
        <v>45636</v>
      </c>
      <c r="U5" s="42">
        <f t="shared" si="1"/>
        <v>45637</v>
      </c>
      <c r="V5" s="42">
        <f t="shared" si="1"/>
        <v>45638</v>
      </c>
      <c r="W5" s="42">
        <f t="shared" si="1"/>
        <v>45639</v>
      </c>
      <c r="X5" s="42">
        <f t="shared" si="1"/>
        <v>45640</v>
      </c>
      <c r="Y5" s="42">
        <f t="shared" si="1"/>
        <v>45641</v>
      </c>
    </row>
    <row r="6" spans="1:27" s="4" customFormat="1" ht="9" customHeight="1" x14ac:dyDescent="0.2">
      <c r="A6" s="65"/>
      <c r="B6" s="65"/>
      <c r="C6" s="65"/>
      <c r="D6" s="65"/>
      <c r="E6" s="65"/>
      <c r="F6" s="65"/>
      <c r="G6" s="65"/>
      <c r="H6" s="65"/>
      <c r="I6" s="39"/>
      <c r="J6" s="39"/>
      <c r="K6" s="42">
        <f t="shared" si="0"/>
        <v>45586</v>
      </c>
      <c r="L6" s="42">
        <f t="shared" si="0"/>
        <v>45587</v>
      </c>
      <c r="M6" s="42">
        <f t="shared" si="0"/>
        <v>45588</v>
      </c>
      <c r="N6" s="42">
        <f t="shared" si="0"/>
        <v>45589</v>
      </c>
      <c r="O6" s="42">
        <f t="shared" si="0"/>
        <v>45590</v>
      </c>
      <c r="P6" s="42">
        <f t="shared" si="0"/>
        <v>45591</v>
      </c>
      <c r="Q6" s="42">
        <f t="shared" si="0"/>
        <v>45592</v>
      </c>
      <c r="R6" s="3"/>
      <c r="S6" s="42">
        <f t="shared" si="1"/>
        <v>45642</v>
      </c>
      <c r="T6" s="42">
        <f t="shared" si="1"/>
        <v>45643</v>
      </c>
      <c r="U6" s="42">
        <f t="shared" si="1"/>
        <v>45644</v>
      </c>
      <c r="V6" s="42">
        <f t="shared" si="1"/>
        <v>45645</v>
      </c>
      <c r="W6" s="42">
        <f t="shared" si="1"/>
        <v>45646</v>
      </c>
      <c r="X6" s="42">
        <f t="shared" si="1"/>
        <v>45647</v>
      </c>
      <c r="Y6" s="42">
        <f t="shared" si="1"/>
        <v>45648</v>
      </c>
    </row>
    <row r="7" spans="1:27" s="4" customFormat="1" ht="9" customHeight="1" x14ac:dyDescent="0.2">
      <c r="A7" s="65"/>
      <c r="B7" s="65"/>
      <c r="C7" s="65"/>
      <c r="D7" s="65"/>
      <c r="E7" s="65"/>
      <c r="F7" s="65"/>
      <c r="G7" s="65"/>
      <c r="H7" s="65"/>
      <c r="I7" s="39"/>
      <c r="J7" s="39"/>
      <c r="K7" s="42">
        <f t="shared" si="0"/>
        <v>45593</v>
      </c>
      <c r="L7" s="42">
        <f t="shared" si="0"/>
        <v>45594</v>
      </c>
      <c r="M7" s="42">
        <f t="shared" si="0"/>
        <v>45595</v>
      </c>
      <c r="N7" s="42">
        <f t="shared" si="0"/>
        <v>45596</v>
      </c>
      <c r="O7" s="42" t="str">
        <f t="shared" si="0"/>
        <v/>
      </c>
      <c r="P7" s="42" t="str">
        <f t="shared" si="0"/>
        <v/>
      </c>
      <c r="Q7" s="42" t="str">
        <f t="shared" si="0"/>
        <v/>
      </c>
      <c r="R7" s="3"/>
      <c r="S7" s="42">
        <f t="shared" si="1"/>
        <v>45649</v>
      </c>
      <c r="T7" s="42">
        <f t="shared" si="1"/>
        <v>45650</v>
      </c>
      <c r="U7" s="42">
        <f t="shared" si="1"/>
        <v>45651</v>
      </c>
      <c r="V7" s="42">
        <f t="shared" si="1"/>
        <v>45652</v>
      </c>
      <c r="W7" s="42">
        <f t="shared" si="1"/>
        <v>45653</v>
      </c>
      <c r="X7" s="42">
        <f t="shared" si="1"/>
        <v>45654</v>
      </c>
      <c r="Y7" s="42">
        <f t="shared" si="1"/>
        <v>45655</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f t="shared" si="1"/>
        <v>45656</v>
      </c>
      <c r="T8" s="42">
        <f t="shared" si="1"/>
        <v>45657</v>
      </c>
      <c r="U8" s="42" t="str">
        <f t="shared" si="1"/>
        <v/>
      </c>
      <c r="V8" s="42" t="str">
        <f t="shared" si="1"/>
        <v/>
      </c>
      <c r="W8" s="42" t="str">
        <f t="shared" si="1"/>
        <v/>
      </c>
      <c r="X8" s="42" t="str">
        <f t="shared" si="1"/>
        <v/>
      </c>
      <c r="Y8" s="42" t="str">
        <f t="shared" si="1"/>
        <v/>
      </c>
      <c r="Z8" s="20"/>
    </row>
    <row r="9" spans="1:27" s="1" customFormat="1" ht="21" customHeight="1" x14ac:dyDescent="0.25">
      <c r="A9" s="66">
        <f>A10</f>
        <v>45593</v>
      </c>
      <c r="B9" s="67"/>
      <c r="C9" s="67">
        <f>C10</f>
        <v>45594</v>
      </c>
      <c r="D9" s="67"/>
      <c r="E9" s="67">
        <f>E10</f>
        <v>45595</v>
      </c>
      <c r="F9" s="67"/>
      <c r="G9" s="67">
        <f>G10</f>
        <v>45596</v>
      </c>
      <c r="H9" s="67"/>
      <c r="I9" s="67">
        <f>I10</f>
        <v>45597</v>
      </c>
      <c r="J9" s="67"/>
      <c r="K9" s="67">
        <f>K10</f>
        <v>45598</v>
      </c>
      <c r="L9" s="67"/>
      <c r="M9" s="67"/>
      <c r="N9" s="67"/>
      <c r="O9" s="67"/>
      <c r="P9" s="67"/>
      <c r="Q9" s="67"/>
      <c r="R9" s="67"/>
      <c r="S9" s="67">
        <f>S10</f>
        <v>45599</v>
      </c>
      <c r="T9" s="67"/>
      <c r="U9" s="67"/>
      <c r="V9" s="67"/>
      <c r="W9" s="67"/>
      <c r="X9" s="67"/>
      <c r="Y9" s="67"/>
      <c r="Z9" s="69"/>
    </row>
    <row r="10" spans="1:27" s="1" customFormat="1" ht="18" x14ac:dyDescent="0.25">
      <c r="A10" s="43">
        <f>$A$1-(WEEKDAY($A$1,1)-(start_day-1))-IF((WEEKDAY($A$1,1)-(start_day-1))&lt;=0,7,0)+1</f>
        <v>45593</v>
      </c>
      <c r="B10" s="12"/>
      <c r="C10" s="44">
        <f>A10+1</f>
        <v>45594</v>
      </c>
      <c r="D10" s="11"/>
      <c r="E10" s="44">
        <f>C10+1</f>
        <v>45595</v>
      </c>
      <c r="F10" s="11"/>
      <c r="G10" s="44">
        <f>E10+1</f>
        <v>45596</v>
      </c>
      <c r="H10" s="11"/>
      <c r="I10" s="44">
        <f>G10+1</f>
        <v>45597</v>
      </c>
      <c r="J10" s="11"/>
      <c r="K10" s="51">
        <f>I10+1</f>
        <v>45598</v>
      </c>
      <c r="L10" s="52"/>
      <c r="M10" s="53"/>
      <c r="N10" s="53"/>
      <c r="O10" s="53"/>
      <c r="P10" s="53"/>
      <c r="Q10" s="53"/>
      <c r="R10" s="54"/>
      <c r="S10" s="55">
        <f>K10+1</f>
        <v>45599</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45600</v>
      </c>
      <c r="B16" s="12"/>
      <c r="C16" s="44">
        <f>A16+1</f>
        <v>45601</v>
      </c>
      <c r="D16" s="11"/>
      <c r="E16" s="44">
        <f>C16+1</f>
        <v>45602</v>
      </c>
      <c r="F16" s="11"/>
      <c r="G16" s="44">
        <f>E16+1</f>
        <v>45603</v>
      </c>
      <c r="H16" s="11"/>
      <c r="I16" s="44">
        <f>G16+1</f>
        <v>45604</v>
      </c>
      <c r="J16" s="11"/>
      <c r="K16" s="51">
        <f>I16+1</f>
        <v>45605</v>
      </c>
      <c r="L16" s="52"/>
      <c r="M16" s="53"/>
      <c r="N16" s="53"/>
      <c r="O16" s="53"/>
      <c r="P16" s="53"/>
      <c r="Q16" s="53"/>
      <c r="R16" s="54"/>
      <c r="S16" s="55">
        <f>K16+1</f>
        <v>45606</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45607</v>
      </c>
      <c r="B22" s="12"/>
      <c r="C22" s="44">
        <f>A22+1</f>
        <v>45608</v>
      </c>
      <c r="D22" s="11"/>
      <c r="E22" s="44">
        <f>C22+1</f>
        <v>45609</v>
      </c>
      <c r="F22" s="11"/>
      <c r="G22" s="44">
        <f>E22+1</f>
        <v>45610</v>
      </c>
      <c r="H22" s="11"/>
      <c r="I22" s="44">
        <f>G22+1</f>
        <v>45611</v>
      </c>
      <c r="J22" s="11"/>
      <c r="K22" s="51">
        <f>I22+1</f>
        <v>45612</v>
      </c>
      <c r="L22" s="52"/>
      <c r="M22" s="53"/>
      <c r="N22" s="53"/>
      <c r="O22" s="53"/>
      <c r="P22" s="53"/>
      <c r="Q22" s="53"/>
      <c r="R22" s="54"/>
      <c r="S22" s="55">
        <f>K22+1</f>
        <v>45613</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45614</v>
      </c>
      <c r="B28" s="12"/>
      <c r="C28" s="44">
        <f>A28+1</f>
        <v>45615</v>
      </c>
      <c r="D28" s="11"/>
      <c r="E28" s="44">
        <f>C28+1</f>
        <v>45616</v>
      </c>
      <c r="F28" s="11"/>
      <c r="G28" s="44">
        <f>E28+1</f>
        <v>45617</v>
      </c>
      <c r="H28" s="11"/>
      <c r="I28" s="44">
        <f>G28+1</f>
        <v>45618</v>
      </c>
      <c r="J28" s="11"/>
      <c r="K28" s="51">
        <f>I28+1</f>
        <v>45619</v>
      </c>
      <c r="L28" s="52"/>
      <c r="M28" s="53"/>
      <c r="N28" s="53"/>
      <c r="O28" s="53"/>
      <c r="P28" s="53"/>
      <c r="Q28" s="53"/>
      <c r="R28" s="54"/>
      <c r="S28" s="55">
        <f>K28+1</f>
        <v>45620</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45621</v>
      </c>
      <c r="B34" s="12"/>
      <c r="C34" s="44">
        <f>A34+1</f>
        <v>45622</v>
      </c>
      <c r="D34" s="11"/>
      <c r="E34" s="44">
        <f>C34+1</f>
        <v>45623</v>
      </c>
      <c r="F34" s="11"/>
      <c r="G34" s="44">
        <f>E34+1</f>
        <v>45624</v>
      </c>
      <c r="H34" s="11"/>
      <c r="I34" s="44">
        <f>G34+1</f>
        <v>45625</v>
      </c>
      <c r="J34" s="11"/>
      <c r="K34" s="51">
        <f>I34+1</f>
        <v>45626</v>
      </c>
      <c r="L34" s="52"/>
      <c r="M34" s="53"/>
      <c r="N34" s="53"/>
      <c r="O34" s="53"/>
      <c r="P34" s="53"/>
      <c r="Q34" s="53"/>
      <c r="R34" s="54"/>
      <c r="S34" s="55">
        <f>K34+1</f>
        <v>45627</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45628</v>
      </c>
      <c r="B40" s="12"/>
      <c r="C40" s="44">
        <f>A40+1</f>
        <v>45629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paperSize="9" scale="98" orientation="landscape"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AE23" sqref="AE23"/>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DATE(January!AD18,January!AD20+11,1)</f>
        <v>45627</v>
      </c>
      <c r="B1" s="65"/>
      <c r="C1" s="65"/>
      <c r="D1" s="65"/>
      <c r="E1" s="65"/>
      <c r="F1" s="65"/>
      <c r="G1" s="65"/>
      <c r="H1" s="65"/>
      <c r="I1" s="39"/>
      <c r="J1" s="39"/>
      <c r="K1" s="68">
        <f>DATE(YEAR(A1),MONTH(A1)-1,1)</f>
        <v>45597</v>
      </c>
      <c r="L1" s="68"/>
      <c r="M1" s="68"/>
      <c r="N1" s="68"/>
      <c r="O1" s="68"/>
      <c r="P1" s="68"/>
      <c r="Q1" s="68"/>
      <c r="S1" s="68">
        <f>DATE(YEAR(A1),MONTH(A1)+1,1)</f>
        <v>45658</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f t="shared" si="0"/>
        <v>45597</v>
      </c>
      <c r="P3" s="42">
        <f t="shared" si="0"/>
        <v>45598</v>
      </c>
      <c r="Q3" s="42">
        <f t="shared" si="0"/>
        <v>45599</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45658</v>
      </c>
      <c r="V3" s="42">
        <f t="shared" si="1"/>
        <v>45659</v>
      </c>
      <c r="W3" s="42">
        <f t="shared" si="1"/>
        <v>45660</v>
      </c>
      <c r="X3" s="42">
        <f t="shared" si="1"/>
        <v>45661</v>
      </c>
      <c r="Y3" s="42">
        <f t="shared" si="1"/>
        <v>45662</v>
      </c>
    </row>
    <row r="4" spans="1:27" s="4" customFormat="1" ht="9" customHeight="1" x14ac:dyDescent="0.2">
      <c r="A4" s="65"/>
      <c r="B4" s="65"/>
      <c r="C4" s="65"/>
      <c r="D4" s="65"/>
      <c r="E4" s="65"/>
      <c r="F4" s="65"/>
      <c r="G4" s="65"/>
      <c r="H4" s="65"/>
      <c r="I4" s="39"/>
      <c r="J4" s="39"/>
      <c r="K4" s="42">
        <f t="shared" si="0"/>
        <v>45600</v>
      </c>
      <c r="L4" s="42">
        <f t="shared" si="0"/>
        <v>45601</v>
      </c>
      <c r="M4" s="42">
        <f t="shared" si="0"/>
        <v>45602</v>
      </c>
      <c r="N4" s="42">
        <f t="shared" si="0"/>
        <v>45603</v>
      </c>
      <c r="O4" s="42">
        <f t="shared" si="0"/>
        <v>45604</v>
      </c>
      <c r="P4" s="42">
        <f t="shared" si="0"/>
        <v>45605</v>
      </c>
      <c r="Q4" s="42">
        <f t="shared" si="0"/>
        <v>45606</v>
      </c>
      <c r="R4" s="3"/>
      <c r="S4" s="42">
        <f t="shared" si="1"/>
        <v>45663</v>
      </c>
      <c r="T4" s="42">
        <f t="shared" si="1"/>
        <v>45664</v>
      </c>
      <c r="U4" s="42">
        <f t="shared" si="1"/>
        <v>45665</v>
      </c>
      <c r="V4" s="42">
        <f t="shared" si="1"/>
        <v>45666</v>
      </c>
      <c r="W4" s="42">
        <f t="shared" si="1"/>
        <v>45667</v>
      </c>
      <c r="X4" s="42">
        <f t="shared" si="1"/>
        <v>45668</v>
      </c>
      <c r="Y4" s="42">
        <f t="shared" si="1"/>
        <v>45669</v>
      </c>
    </row>
    <row r="5" spans="1:27" s="4" customFormat="1" ht="9" customHeight="1" x14ac:dyDescent="0.2">
      <c r="A5" s="65"/>
      <c r="B5" s="65"/>
      <c r="C5" s="65"/>
      <c r="D5" s="65"/>
      <c r="E5" s="65"/>
      <c r="F5" s="65"/>
      <c r="G5" s="65"/>
      <c r="H5" s="65"/>
      <c r="I5" s="39"/>
      <c r="J5" s="39"/>
      <c r="K5" s="42">
        <f t="shared" si="0"/>
        <v>45607</v>
      </c>
      <c r="L5" s="42">
        <f t="shared" si="0"/>
        <v>45608</v>
      </c>
      <c r="M5" s="42">
        <f t="shared" si="0"/>
        <v>45609</v>
      </c>
      <c r="N5" s="42">
        <f t="shared" si="0"/>
        <v>45610</v>
      </c>
      <c r="O5" s="42">
        <f t="shared" si="0"/>
        <v>45611</v>
      </c>
      <c r="P5" s="42">
        <f t="shared" si="0"/>
        <v>45612</v>
      </c>
      <c r="Q5" s="42">
        <f t="shared" si="0"/>
        <v>45613</v>
      </c>
      <c r="R5" s="3"/>
      <c r="S5" s="42">
        <f t="shared" si="1"/>
        <v>45670</v>
      </c>
      <c r="T5" s="42">
        <f t="shared" si="1"/>
        <v>45671</v>
      </c>
      <c r="U5" s="42">
        <f t="shared" si="1"/>
        <v>45672</v>
      </c>
      <c r="V5" s="42">
        <f t="shared" si="1"/>
        <v>45673</v>
      </c>
      <c r="W5" s="42">
        <f t="shared" si="1"/>
        <v>45674</v>
      </c>
      <c r="X5" s="42">
        <f t="shared" si="1"/>
        <v>45675</v>
      </c>
      <c r="Y5" s="42">
        <f t="shared" si="1"/>
        <v>45676</v>
      </c>
    </row>
    <row r="6" spans="1:27" s="4" customFormat="1" ht="9" customHeight="1" x14ac:dyDescent="0.2">
      <c r="A6" s="65"/>
      <c r="B6" s="65"/>
      <c r="C6" s="65"/>
      <c r="D6" s="65"/>
      <c r="E6" s="65"/>
      <c r="F6" s="65"/>
      <c r="G6" s="65"/>
      <c r="H6" s="65"/>
      <c r="I6" s="39"/>
      <c r="J6" s="39"/>
      <c r="K6" s="42">
        <f t="shared" si="0"/>
        <v>45614</v>
      </c>
      <c r="L6" s="42">
        <f t="shared" si="0"/>
        <v>45615</v>
      </c>
      <c r="M6" s="42">
        <f t="shared" si="0"/>
        <v>45616</v>
      </c>
      <c r="N6" s="42">
        <f t="shared" si="0"/>
        <v>45617</v>
      </c>
      <c r="O6" s="42">
        <f t="shared" si="0"/>
        <v>45618</v>
      </c>
      <c r="P6" s="42">
        <f t="shared" si="0"/>
        <v>45619</v>
      </c>
      <c r="Q6" s="42">
        <f t="shared" si="0"/>
        <v>45620</v>
      </c>
      <c r="R6" s="3"/>
      <c r="S6" s="42">
        <f t="shared" si="1"/>
        <v>45677</v>
      </c>
      <c r="T6" s="42">
        <f t="shared" si="1"/>
        <v>45678</v>
      </c>
      <c r="U6" s="42">
        <f t="shared" si="1"/>
        <v>45679</v>
      </c>
      <c r="V6" s="42">
        <f t="shared" si="1"/>
        <v>45680</v>
      </c>
      <c r="W6" s="42">
        <f t="shared" si="1"/>
        <v>45681</v>
      </c>
      <c r="X6" s="42">
        <f t="shared" si="1"/>
        <v>45682</v>
      </c>
      <c r="Y6" s="42">
        <f t="shared" si="1"/>
        <v>45683</v>
      </c>
    </row>
    <row r="7" spans="1:27" s="4" customFormat="1" ht="9" customHeight="1" x14ac:dyDescent="0.2">
      <c r="A7" s="65"/>
      <c r="B7" s="65"/>
      <c r="C7" s="65"/>
      <c r="D7" s="65"/>
      <c r="E7" s="65"/>
      <c r="F7" s="65"/>
      <c r="G7" s="65"/>
      <c r="H7" s="65"/>
      <c r="I7" s="39"/>
      <c r="J7" s="39"/>
      <c r="K7" s="42">
        <f t="shared" si="0"/>
        <v>45621</v>
      </c>
      <c r="L7" s="42">
        <f t="shared" si="0"/>
        <v>45622</v>
      </c>
      <c r="M7" s="42">
        <f t="shared" si="0"/>
        <v>45623</v>
      </c>
      <c r="N7" s="42">
        <f t="shared" si="0"/>
        <v>45624</v>
      </c>
      <c r="O7" s="42">
        <f t="shared" si="0"/>
        <v>45625</v>
      </c>
      <c r="P7" s="42">
        <f t="shared" si="0"/>
        <v>45626</v>
      </c>
      <c r="Q7" s="42" t="str">
        <f t="shared" si="0"/>
        <v/>
      </c>
      <c r="R7" s="3"/>
      <c r="S7" s="42">
        <f t="shared" si="1"/>
        <v>45684</v>
      </c>
      <c r="T7" s="42">
        <f t="shared" si="1"/>
        <v>45685</v>
      </c>
      <c r="U7" s="42">
        <f t="shared" si="1"/>
        <v>45686</v>
      </c>
      <c r="V7" s="42">
        <f t="shared" si="1"/>
        <v>45687</v>
      </c>
      <c r="W7" s="42">
        <f t="shared" si="1"/>
        <v>45688</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45621</v>
      </c>
      <c r="B9" s="67"/>
      <c r="C9" s="67">
        <f>C10</f>
        <v>45622</v>
      </c>
      <c r="D9" s="67"/>
      <c r="E9" s="67">
        <f>E10</f>
        <v>45623</v>
      </c>
      <c r="F9" s="67"/>
      <c r="G9" s="67">
        <f>G10</f>
        <v>45624</v>
      </c>
      <c r="H9" s="67"/>
      <c r="I9" s="67">
        <f>I10</f>
        <v>45625</v>
      </c>
      <c r="J9" s="67"/>
      <c r="K9" s="67">
        <f>K10</f>
        <v>45626</v>
      </c>
      <c r="L9" s="67"/>
      <c r="M9" s="67"/>
      <c r="N9" s="67"/>
      <c r="O9" s="67"/>
      <c r="P9" s="67"/>
      <c r="Q9" s="67"/>
      <c r="R9" s="67"/>
      <c r="S9" s="67">
        <f>S10</f>
        <v>45627</v>
      </c>
      <c r="T9" s="67"/>
      <c r="U9" s="67"/>
      <c r="V9" s="67"/>
      <c r="W9" s="67"/>
      <c r="X9" s="67"/>
      <c r="Y9" s="67"/>
      <c r="Z9" s="69"/>
    </row>
    <row r="10" spans="1:27" s="1" customFormat="1" ht="18" x14ac:dyDescent="0.25">
      <c r="A10" s="43">
        <f>$A$1-(WEEKDAY($A$1,1)-(start_day-1))-IF((WEEKDAY($A$1,1)-(start_day-1))&lt;=0,7,0)+1</f>
        <v>45621</v>
      </c>
      <c r="B10" s="12"/>
      <c r="C10" s="44">
        <f>A10+1</f>
        <v>45622</v>
      </c>
      <c r="D10" s="11"/>
      <c r="E10" s="44">
        <f>C10+1</f>
        <v>45623</v>
      </c>
      <c r="F10" s="11"/>
      <c r="G10" s="44">
        <f>E10+1</f>
        <v>45624</v>
      </c>
      <c r="H10" s="11"/>
      <c r="I10" s="44">
        <f>G10+1</f>
        <v>45625</v>
      </c>
      <c r="J10" s="11"/>
      <c r="K10" s="51">
        <f>I10+1</f>
        <v>45626</v>
      </c>
      <c r="L10" s="52"/>
      <c r="M10" s="53"/>
      <c r="N10" s="53"/>
      <c r="O10" s="53"/>
      <c r="P10" s="53"/>
      <c r="Q10" s="53"/>
      <c r="R10" s="54"/>
      <c r="S10" s="55">
        <f>K10+1</f>
        <v>45627</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45628</v>
      </c>
      <c r="B16" s="12"/>
      <c r="C16" s="44">
        <f>A16+1</f>
        <v>45629</v>
      </c>
      <c r="D16" s="11"/>
      <c r="E16" s="44">
        <f>C16+1</f>
        <v>45630</v>
      </c>
      <c r="F16" s="11"/>
      <c r="G16" s="44">
        <f>E16+1</f>
        <v>45631</v>
      </c>
      <c r="H16" s="11"/>
      <c r="I16" s="44">
        <f>G16+1</f>
        <v>45632</v>
      </c>
      <c r="J16" s="11"/>
      <c r="K16" s="51">
        <f>I16+1</f>
        <v>45633</v>
      </c>
      <c r="L16" s="52"/>
      <c r="M16" s="53"/>
      <c r="N16" s="53"/>
      <c r="O16" s="53"/>
      <c r="P16" s="53"/>
      <c r="Q16" s="53"/>
      <c r="R16" s="54"/>
      <c r="S16" s="55">
        <f>K16+1</f>
        <v>45634</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45635</v>
      </c>
      <c r="B22" s="12"/>
      <c r="C22" s="44">
        <f>A22+1</f>
        <v>45636</v>
      </c>
      <c r="D22" s="11"/>
      <c r="E22" s="44">
        <f>C22+1</f>
        <v>45637</v>
      </c>
      <c r="F22" s="11"/>
      <c r="G22" s="44">
        <f>E22+1</f>
        <v>45638</v>
      </c>
      <c r="H22" s="11"/>
      <c r="I22" s="44">
        <f>G22+1</f>
        <v>45639</v>
      </c>
      <c r="J22" s="11"/>
      <c r="K22" s="51">
        <f>I22+1</f>
        <v>45640</v>
      </c>
      <c r="L22" s="52"/>
      <c r="M22" s="53"/>
      <c r="N22" s="53"/>
      <c r="O22" s="53"/>
      <c r="P22" s="53"/>
      <c r="Q22" s="53"/>
      <c r="R22" s="54"/>
      <c r="S22" s="55">
        <f>K22+1</f>
        <v>45641</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45642</v>
      </c>
      <c r="B28" s="12"/>
      <c r="C28" s="44">
        <f>A28+1</f>
        <v>45643</v>
      </c>
      <c r="D28" s="11"/>
      <c r="E28" s="44">
        <f>C28+1</f>
        <v>45644</v>
      </c>
      <c r="F28" s="11"/>
      <c r="G28" s="44">
        <f>E28+1</f>
        <v>45645</v>
      </c>
      <c r="H28" s="11"/>
      <c r="I28" s="44">
        <f>G28+1</f>
        <v>45646</v>
      </c>
      <c r="J28" s="11"/>
      <c r="K28" s="51">
        <f>I28+1</f>
        <v>45647</v>
      </c>
      <c r="L28" s="52"/>
      <c r="M28" s="53"/>
      <c r="N28" s="53"/>
      <c r="O28" s="53"/>
      <c r="P28" s="53"/>
      <c r="Q28" s="53"/>
      <c r="R28" s="54"/>
      <c r="S28" s="55">
        <f>K28+1</f>
        <v>45648</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45649</v>
      </c>
      <c r="B34" s="12"/>
      <c r="C34" s="44">
        <f>A34+1</f>
        <v>45650</v>
      </c>
      <c r="D34" s="11"/>
      <c r="E34" s="44">
        <f>C34+1</f>
        <v>45651</v>
      </c>
      <c r="F34" s="11"/>
      <c r="G34" s="44">
        <f>E34+1</f>
        <v>45652</v>
      </c>
      <c r="H34" s="11"/>
      <c r="I34" s="44">
        <f>G34+1</f>
        <v>45653</v>
      </c>
      <c r="J34" s="11"/>
      <c r="K34" s="51">
        <f>I34+1</f>
        <v>45654</v>
      </c>
      <c r="L34" s="52"/>
      <c r="M34" s="53"/>
      <c r="N34" s="53"/>
      <c r="O34" s="53"/>
      <c r="P34" s="53"/>
      <c r="Q34" s="53"/>
      <c r="R34" s="54"/>
      <c r="S34" s="55">
        <f>K34+1</f>
        <v>45655</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45656</v>
      </c>
      <c r="B40" s="12"/>
      <c r="C40" s="44">
        <f>A40+1</f>
        <v>45657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paperSize="9" scale="98"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zoomScaleNormal="100" workbookViewId="0"/>
  </sheetViews>
  <sheetFormatPr defaultColWidth="9.109375" defaultRowHeight="13.8" x14ac:dyDescent="0.3"/>
  <cols>
    <col min="1" max="1" width="2.88671875" style="26" customWidth="1"/>
    <col min="2" max="2" width="87.109375" style="25" customWidth="1"/>
    <col min="3" max="16384" width="9.109375" style="26"/>
  </cols>
  <sheetData>
    <row r="1" spans="2:4" ht="46.5" customHeight="1" x14ac:dyDescent="0.3">
      <c r="D1" s="27"/>
    </row>
    <row r="2" spans="2:4" s="30" customFormat="1" ht="15.6" x14ac:dyDescent="0.25">
      <c r="B2" s="28" t="s">
        <v>3</v>
      </c>
      <c r="C2" s="28"/>
      <c r="D2" s="29"/>
    </row>
    <row r="3" spans="2:4" s="29" customFormat="1" ht="13.5" customHeight="1" x14ac:dyDescent="0.25">
      <c r="B3" s="31" t="s">
        <v>2</v>
      </c>
      <c r="C3" s="31"/>
    </row>
    <row r="5" spans="2:4" s="33" customFormat="1" ht="25.8" x14ac:dyDescent="0.5">
      <c r="B5" s="32" t="s">
        <v>15</v>
      </c>
    </row>
    <row r="6" spans="2:4" ht="72" x14ac:dyDescent="0.3">
      <c r="B6" s="34" t="s">
        <v>16</v>
      </c>
    </row>
    <row r="7" spans="2:4" ht="14.4" x14ac:dyDescent="0.3">
      <c r="B7" s="35"/>
    </row>
    <row r="8" spans="2:4" s="33" customFormat="1" ht="25.8" x14ac:dyDescent="0.5">
      <c r="B8" s="32" t="s">
        <v>17</v>
      </c>
    </row>
    <row r="9" spans="2:4" ht="14.4" x14ac:dyDescent="0.3">
      <c r="B9" s="34" t="s">
        <v>18</v>
      </c>
    </row>
    <row r="10" spans="2:4" ht="14.4" x14ac:dyDescent="0.3">
      <c r="B10" s="36" t="s">
        <v>17</v>
      </c>
    </row>
    <row r="11" spans="2:4" ht="14.4" x14ac:dyDescent="0.3">
      <c r="B11" s="35"/>
    </row>
    <row r="12" spans="2:4" s="33" customFormat="1" ht="25.8" x14ac:dyDescent="0.5">
      <c r="B12" s="32" t="s">
        <v>19</v>
      </c>
    </row>
    <row r="13" spans="2:4" ht="57.6" x14ac:dyDescent="0.3">
      <c r="B13" s="34" t="s">
        <v>20</v>
      </c>
    </row>
    <row r="14" spans="2:4" ht="14.4" x14ac:dyDescent="0.3">
      <c r="B14" s="35"/>
    </row>
    <row r="15" spans="2:4" ht="72" x14ac:dyDescent="0.3">
      <c r="B15" s="34" t="s">
        <v>21</v>
      </c>
    </row>
  </sheetData>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C41" sqref="C41:D42"/>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DATE(January!AD18,January!AD20+1,1)</f>
        <v>45323</v>
      </c>
      <c r="B1" s="65"/>
      <c r="C1" s="65"/>
      <c r="D1" s="65"/>
      <c r="E1" s="65"/>
      <c r="F1" s="65"/>
      <c r="G1" s="65"/>
      <c r="H1" s="65"/>
      <c r="I1" s="39"/>
      <c r="J1" s="39"/>
      <c r="K1" s="68">
        <f>DATE(YEAR(A1),MONTH(A1)-1,1)</f>
        <v>45292</v>
      </c>
      <c r="L1" s="68"/>
      <c r="M1" s="68"/>
      <c r="N1" s="68"/>
      <c r="O1" s="68"/>
      <c r="P1" s="68"/>
      <c r="Q1" s="68"/>
      <c r="S1" s="68">
        <f>DATE(YEAR(A1),MONTH(A1)+1,1)</f>
        <v>45352</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f t="shared" ref="K3:Q8" si="0">IF(MONTH($K$1)&lt;&gt;MONTH($K$1-(WEEKDAY($K$1,1)-(start_day-1))-IF((WEEKDAY($K$1,1)-(start_day-1))&lt;=0,7,0)+(ROW(K3)-ROW($K$3))*7+(COLUMN(K3)-COLUMN($K$3)+1)),"",$K$1-(WEEKDAY($K$1,1)-(start_day-1))-IF((WEEKDAY($K$1,1)-(start_day-1))&lt;=0,7,0)+(ROW(K3)-ROW($K$3))*7+(COLUMN(K3)-COLUMN($K$3)+1))</f>
        <v>45292</v>
      </c>
      <c r="L3" s="42">
        <f t="shared" si="0"/>
        <v>45293</v>
      </c>
      <c r="M3" s="42">
        <f t="shared" si="0"/>
        <v>45294</v>
      </c>
      <c r="N3" s="42">
        <f t="shared" si="0"/>
        <v>45295</v>
      </c>
      <c r="O3" s="42">
        <f t="shared" si="0"/>
        <v>45296</v>
      </c>
      <c r="P3" s="42">
        <f t="shared" si="0"/>
        <v>45297</v>
      </c>
      <c r="Q3" s="42">
        <f t="shared" si="0"/>
        <v>45298</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f t="shared" si="1"/>
        <v>45352</v>
      </c>
      <c r="X3" s="42">
        <f t="shared" si="1"/>
        <v>45353</v>
      </c>
      <c r="Y3" s="42">
        <f t="shared" si="1"/>
        <v>45354</v>
      </c>
    </row>
    <row r="4" spans="1:27" s="4" customFormat="1" ht="9" customHeight="1" x14ac:dyDescent="0.2">
      <c r="A4" s="65"/>
      <c r="B4" s="65"/>
      <c r="C4" s="65"/>
      <c r="D4" s="65"/>
      <c r="E4" s="65"/>
      <c r="F4" s="65"/>
      <c r="G4" s="65"/>
      <c r="H4" s="65"/>
      <c r="I4" s="39"/>
      <c r="J4" s="39"/>
      <c r="K4" s="42">
        <f t="shared" si="0"/>
        <v>45299</v>
      </c>
      <c r="L4" s="42">
        <f t="shared" si="0"/>
        <v>45300</v>
      </c>
      <c r="M4" s="42">
        <f t="shared" si="0"/>
        <v>45301</v>
      </c>
      <c r="N4" s="42">
        <f t="shared" si="0"/>
        <v>45302</v>
      </c>
      <c r="O4" s="42">
        <f t="shared" si="0"/>
        <v>45303</v>
      </c>
      <c r="P4" s="42">
        <f t="shared" si="0"/>
        <v>45304</v>
      </c>
      <c r="Q4" s="42">
        <f t="shared" si="0"/>
        <v>45305</v>
      </c>
      <c r="R4" s="3"/>
      <c r="S4" s="42">
        <f t="shared" si="1"/>
        <v>45355</v>
      </c>
      <c r="T4" s="42">
        <f t="shared" si="1"/>
        <v>45356</v>
      </c>
      <c r="U4" s="42">
        <f t="shared" si="1"/>
        <v>45357</v>
      </c>
      <c r="V4" s="42">
        <f t="shared" si="1"/>
        <v>45358</v>
      </c>
      <c r="W4" s="42">
        <f t="shared" si="1"/>
        <v>45359</v>
      </c>
      <c r="X4" s="42">
        <f t="shared" si="1"/>
        <v>45360</v>
      </c>
      <c r="Y4" s="42">
        <f t="shared" si="1"/>
        <v>45361</v>
      </c>
    </row>
    <row r="5" spans="1:27" s="4" customFormat="1" ht="9" customHeight="1" x14ac:dyDescent="0.2">
      <c r="A5" s="65"/>
      <c r="B5" s="65"/>
      <c r="C5" s="65"/>
      <c r="D5" s="65"/>
      <c r="E5" s="65"/>
      <c r="F5" s="65"/>
      <c r="G5" s="65"/>
      <c r="H5" s="65"/>
      <c r="I5" s="39"/>
      <c r="J5" s="39"/>
      <c r="K5" s="42">
        <f t="shared" si="0"/>
        <v>45306</v>
      </c>
      <c r="L5" s="42">
        <f t="shared" si="0"/>
        <v>45307</v>
      </c>
      <c r="M5" s="42">
        <f t="shared" si="0"/>
        <v>45308</v>
      </c>
      <c r="N5" s="42">
        <f t="shared" si="0"/>
        <v>45309</v>
      </c>
      <c r="O5" s="42">
        <f t="shared" si="0"/>
        <v>45310</v>
      </c>
      <c r="P5" s="42">
        <f t="shared" si="0"/>
        <v>45311</v>
      </c>
      <c r="Q5" s="42">
        <f t="shared" si="0"/>
        <v>45312</v>
      </c>
      <c r="R5" s="3"/>
      <c r="S5" s="42">
        <f t="shared" si="1"/>
        <v>45362</v>
      </c>
      <c r="T5" s="42">
        <f t="shared" si="1"/>
        <v>45363</v>
      </c>
      <c r="U5" s="42">
        <f t="shared" si="1"/>
        <v>45364</v>
      </c>
      <c r="V5" s="42">
        <f t="shared" si="1"/>
        <v>45365</v>
      </c>
      <c r="W5" s="42">
        <f t="shared" si="1"/>
        <v>45366</v>
      </c>
      <c r="X5" s="42">
        <f t="shared" si="1"/>
        <v>45367</v>
      </c>
      <c r="Y5" s="42">
        <f t="shared" si="1"/>
        <v>45368</v>
      </c>
    </row>
    <row r="6" spans="1:27" s="4" customFormat="1" ht="9" customHeight="1" x14ac:dyDescent="0.2">
      <c r="A6" s="65"/>
      <c r="B6" s="65"/>
      <c r="C6" s="65"/>
      <c r="D6" s="65"/>
      <c r="E6" s="65"/>
      <c r="F6" s="65"/>
      <c r="G6" s="65"/>
      <c r="H6" s="65"/>
      <c r="I6" s="39"/>
      <c r="J6" s="39"/>
      <c r="K6" s="42">
        <f t="shared" si="0"/>
        <v>45313</v>
      </c>
      <c r="L6" s="42">
        <f t="shared" si="0"/>
        <v>45314</v>
      </c>
      <c r="M6" s="42">
        <f t="shared" si="0"/>
        <v>45315</v>
      </c>
      <c r="N6" s="42">
        <f t="shared" si="0"/>
        <v>45316</v>
      </c>
      <c r="O6" s="42">
        <f t="shared" si="0"/>
        <v>45317</v>
      </c>
      <c r="P6" s="42">
        <f t="shared" si="0"/>
        <v>45318</v>
      </c>
      <c r="Q6" s="42">
        <f t="shared" si="0"/>
        <v>45319</v>
      </c>
      <c r="R6" s="3"/>
      <c r="S6" s="42">
        <f t="shared" si="1"/>
        <v>45369</v>
      </c>
      <c r="T6" s="42">
        <f t="shared" si="1"/>
        <v>45370</v>
      </c>
      <c r="U6" s="42">
        <f t="shared" si="1"/>
        <v>45371</v>
      </c>
      <c r="V6" s="42">
        <f t="shared" si="1"/>
        <v>45372</v>
      </c>
      <c r="W6" s="42">
        <f t="shared" si="1"/>
        <v>45373</v>
      </c>
      <c r="X6" s="42">
        <f t="shared" si="1"/>
        <v>45374</v>
      </c>
      <c r="Y6" s="42">
        <f t="shared" si="1"/>
        <v>45375</v>
      </c>
    </row>
    <row r="7" spans="1:27" s="4" customFormat="1" ht="9" customHeight="1" x14ac:dyDescent="0.2">
      <c r="A7" s="65"/>
      <c r="B7" s="65"/>
      <c r="C7" s="65"/>
      <c r="D7" s="65"/>
      <c r="E7" s="65"/>
      <c r="F7" s="65"/>
      <c r="G7" s="65"/>
      <c r="H7" s="65"/>
      <c r="I7" s="39"/>
      <c r="J7" s="39"/>
      <c r="K7" s="42">
        <f t="shared" si="0"/>
        <v>45320</v>
      </c>
      <c r="L7" s="42">
        <f t="shared" si="0"/>
        <v>45321</v>
      </c>
      <c r="M7" s="42">
        <f t="shared" si="0"/>
        <v>45322</v>
      </c>
      <c r="N7" s="42" t="str">
        <f t="shared" si="0"/>
        <v/>
      </c>
      <c r="O7" s="42" t="str">
        <f t="shared" si="0"/>
        <v/>
      </c>
      <c r="P7" s="42" t="str">
        <f t="shared" si="0"/>
        <v/>
      </c>
      <c r="Q7" s="42" t="str">
        <f t="shared" si="0"/>
        <v/>
      </c>
      <c r="R7" s="3"/>
      <c r="S7" s="42">
        <f t="shared" si="1"/>
        <v>45376</v>
      </c>
      <c r="T7" s="42">
        <f t="shared" si="1"/>
        <v>45377</v>
      </c>
      <c r="U7" s="42">
        <f t="shared" si="1"/>
        <v>45378</v>
      </c>
      <c r="V7" s="42">
        <f t="shared" si="1"/>
        <v>45379</v>
      </c>
      <c r="W7" s="42">
        <f t="shared" si="1"/>
        <v>45380</v>
      </c>
      <c r="X7" s="42">
        <f t="shared" si="1"/>
        <v>45381</v>
      </c>
      <c r="Y7" s="42">
        <f t="shared" si="1"/>
        <v>45382</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45320</v>
      </c>
      <c r="B9" s="67"/>
      <c r="C9" s="67">
        <f>C10</f>
        <v>45321</v>
      </c>
      <c r="D9" s="67"/>
      <c r="E9" s="67">
        <f>E10</f>
        <v>45322</v>
      </c>
      <c r="F9" s="67"/>
      <c r="G9" s="67">
        <f>G10</f>
        <v>45323</v>
      </c>
      <c r="H9" s="67"/>
      <c r="I9" s="67">
        <f>I10</f>
        <v>45324</v>
      </c>
      <c r="J9" s="67"/>
      <c r="K9" s="67">
        <f>K10</f>
        <v>45325</v>
      </c>
      <c r="L9" s="67"/>
      <c r="M9" s="67"/>
      <c r="N9" s="67"/>
      <c r="O9" s="67"/>
      <c r="P9" s="67"/>
      <c r="Q9" s="67"/>
      <c r="R9" s="67"/>
      <c r="S9" s="67">
        <f>S10</f>
        <v>45326</v>
      </c>
      <c r="T9" s="67"/>
      <c r="U9" s="67"/>
      <c r="V9" s="67"/>
      <c r="W9" s="67"/>
      <c r="X9" s="67"/>
      <c r="Y9" s="67"/>
      <c r="Z9" s="69"/>
    </row>
    <row r="10" spans="1:27" s="1" customFormat="1" ht="18" x14ac:dyDescent="0.25">
      <c r="A10" s="43">
        <f>$A$1-(WEEKDAY($A$1,1)-(start_day-1))-IF((WEEKDAY($A$1,1)-(start_day-1))&lt;=0,7,0)+1</f>
        <v>45320</v>
      </c>
      <c r="B10" s="12"/>
      <c r="C10" s="44">
        <f>A10+1</f>
        <v>45321</v>
      </c>
      <c r="D10" s="11"/>
      <c r="E10" s="44">
        <f>C10+1</f>
        <v>45322</v>
      </c>
      <c r="F10" s="11"/>
      <c r="G10" s="44">
        <f>E10+1</f>
        <v>45323</v>
      </c>
      <c r="H10" s="11"/>
      <c r="I10" s="44">
        <f>G10+1</f>
        <v>45324</v>
      </c>
      <c r="J10" s="11"/>
      <c r="K10" s="51">
        <f>I10+1</f>
        <v>45325</v>
      </c>
      <c r="L10" s="52"/>
      <c r="M10" s="53"/>
      <c r="N10" s="53"/>
      <c r="O10" s="53"/>
      <c r="P10" s="53"/>
      <c r="Q10" s="53"/>
      <c r="R10" s="54"/>
      <c r="S10" s="55">
        <f>K10+1</f>
        <v>45326</v>
      </c>
      <c r="T10" s="56"/>
      <c r="U10" s="57"/>
      <c r="V10" s="57"/>
      <c r="W10" s="57"/>
      <c r="X10" s="57"/>
      <c r="Y10" s="57"/>
      <c r="Z10" s="58"/>
    </row>
    <row r="11" spans="1:27" s="1" customFormat="1" ht="13.8" x14ac:dyDescent="0.25">
      <c r="A11" s="48"/>
      <c r="B11" s="49"/>
      <c r="C11" s="61"/>
      <c r="D11" s="62"/>
      <c r="E11" s="61"/>
      <c r="F11" s="62"/>
      <c r="G11" s="61"/>
      <c r="H11" s="62"/>
      <c r="I11" s="61"/>
      <c r="J11" s="62"/>
      <c r="K11" s="61"/>
      <c r="L11" s="63"/>
      <c r="M11" s="63"/>
      <c r="N11" s="63"/>
      <c r="O11" s="63"/>
      <c r="P11" s="63"/>
      <c r="Q11" s="63"/>
      <c r="R11" s="62"/>
      <c r="S11" s="80" t="s">
        <v>24</v>
      </c>
      <c r="T11" s="81"/>
      <c r="U11" s="81"/>
      <c r="V11" s="81"/>
      <c r="W11" s="81"/>
      <c r="X11" s="81"/>
      <c r="Y11" s="81"/>
      <c r="Z11" s="82"/>
    </row>
    <row r="12" spans="1:27" s="1" customFormat="1" ht="14.4" x14ac:dyDescent="0.25">
      <c r="A12" s="48"/>
      <c r="B12" s="49"/>
      <c r="C12" s="61"/>
      <c r="D12" s="62"/>
      <c r="E12" s="61"/>
      <c r="F12" s="62"/>
      <c r="G12" s="61"/>
      <c r="H12" s="62"/>
      <c r="I12" s="61"/>
      <c r="J12" s="62"/>
      <c r="K12" s="61"/>
      <c r="L12" s="63"/>
      <c r="M12" s="63"/>
      <c r="N12" s="63"/>
      <c r="O12" s="63"/>
      <c r="P12" s="63"/>
      <c r="Q12" s="63"/>
      <c r="R12" s="62"/>
      <c r="S12" s="77" t="s">
        <v>25</v>
      </c>
      <c r="T12" s="78"/>
      <c r="U12" s="78"/>
      <c r="V12" s="78"/>
      <c r="W12" s="78"/>
      <c r="X12" s="78"/>
      <c r="Y12" s="78"/>
      <c r="Z12" s="79"/>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45327</v>
      </c>
      <c r="B16" s="12"/>
      <c r="C16" s="44">
        <f>A16+1</f>
        <v>45328</v>
      </c>
      <c r="D16" s="11"/>
      <c r="E16" s="44">
        <f>C16+1</f>
        <v>45329</v>
      </c>
      <c r="F16" s="11"/>
      <c r="G16" s="44">
        <f>E16+1</f>
        <v>45330</v>
      </c>
      <c r="H16" s="11"/>
      <c r="I16" s="44">
        <f>G16+1</f>
        <v>45331</v>
      </c>
      <c r="J16" s="11"/>
      <c r="K16" s="51">
        <f>I16+1</f>
        <v>45332</v>
      </c>
      <c r="L16" s="52"/>
      <c r="M16" s="53"/>
      <c r="N16" s="53"/>
      <c r="O16" s="53"/>
      <c r="P16" s="53"/>
      <c r="Q16" s="53"/>
      <c r="R16" s="54"/>
      <c r="S16" s="55">
        <f>K16+1</f>
        <v>45333</v>
      </c>
      <c r="T16" s="56"/>
      <c r="U16" s="57"/>
      <c r="V16" s="57"/>
      <c r="W16" s="57"/>
      <c r="X16" s="57"/>
      <c r="Y16" s="57"/>
      <c r="Z16" s="58"/>
    </row>
    <row r="17" spans="1:27" s="1" customFormat="1" ht="13.8" x14ac:dyDescent="0.25">
      <c r="A17" s="48"/>
      <c r="B17" s="49"/>
      <c r="C17" s="74" t="s">
        <v>26</v>
      </c>
      <c r="D17" s="76"/>
      <c r="E17" s="61"/>
      <c r="F17" s="62"/>
      <c r="G17" s="61"/>
      <c r="H17" s="62"/>
      <c r="I17" s="61"/>
      <c r="J17" s="62"/>
      <c r="K17" s="61"/>
      <c r="L17" s="63"/>
      <c r="M17" s="63"/>
      <c r="N17" s="63"/>
      <c r="O17" s="63"/>
      <c r="P17" s="63"/>
      <c r="Q17" s="63"/>
      <c r="R17" s="62"/>
      <c r="S17" s="80" t="s">
        <v>24</v>
      </c>
      <c r="T17" s="81"/>
      <c r="U17" s="81"/>
      <c r="V17" s="81"/>
      <c r="W17" s="81"/>
      <c r="X17" s="81"/>
      <c r="Y17" s="81"/>
      <c r="Z17" s="82"/>
    </row>
    <row r="18" spans="1:27" s="1" customFormat="1" ht="14.4" x14ac:dyDescent="0.25">
      <c r="A18" s="48"/>
      <c r="B18" s="49"/>
      <c r="C18" s="74" t="s">
        <v>25</v>
      </c>
      <c r="D18" s="76"/>
      <c r="E18" s="61"/>
      <c r="F18" s="62"/>
      <c r="G18" s="61"/>
      <c r="H18" s="62"/>
      <c r="I18" s="61"/>
      <c r="J18" s="62"/>
      <c r="K18" s="61"/>
      <c r="L18" s="63"/>
      <c r="M18" s="63"/>
      <c r="N18" s="63"/>
      <c r="O18" s="63"/>
      <c r="P18" s="63"/>
      <c r="Q18" s="63"/>
      <c r="R18" s="62"/>
      <c r="S18" s="77" t="s">
        <v>25</v>
      </c>
      <c r="T18" s="78"/>
      <c r="U18" s="78"/>
      <c r="V18" s="78"/>
      <c r="W18" s="78"/>
      <c r="X18" s="78"/>
      <c r="Y18" s="78"/>
      <c r="Z18" s="79"/>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45334</v>
      </c>
      <c r="B22" s="12"/>
      <c r="C22" s="44">
        <f>A22+1</f>
        <v>45335</v>
      </c>
      <c r="D22" s="11"/>
      <c r="E22" s="44">
        <f>C22+1</f>
        <v>45336</v>
      </c>
      <c r="F22" s="11"/>
      <c r="G22" s="44">
        <f>E22+1</f>
        <v>45337</v>
      </c>
      <c r="H22" s="11"/>
      <c r="I22" s="44">
        <f>G22+1</f>
        <v>45338</v>
      </c>
      <c r="J22" s="11"/>
      <c r="K22" s="51">
        <f>I22+1</f>
        <v>45339</v>
      </c>
      <c r="L22" s="52"/>
      <c r="M22" s="53"/>
      <c r="N22" s="53"/>
      <c r="O22" s="53"/>
      <c r="P22" s="53"/>
      <c r="Q22" s="53"/>
      <c r="R22" s="54"/>
      <c r="S22" s="55">
        <f>K22+1</f>
        <v>45340</v>
      </c>
      <c r="T22" s="56"/>
      <c r="U22" s="57"/>
      <c r="V22" s="57"/>
      <c r="W22" s="57"/>
      <c r="X22" s="57"/>
      <c r="Y22" s="57"/>
      <c r="Z22" s="58"/>
    </row>
    <row r="23" spans="1:27" s="1" customFormat="1" ht="13.8" x14ac:dyDescent="0.25">
      <c r="A23" s="48"/>
      <c r="B23" s="49"/>
      <c r="C23" s="74" t="s">
        <v>26</v>
      </c>
      <c r="D23" s="76"/>
      <c r="E23" s="61"/>
      <c r="F23" s="62"/>
      <c r="G23" s="61"/>
      <c r="H23" s="62"/>
      <c r="I23" s="61"/>
      <c r="J23" s="62"/>
      <c r="K23" s="61"/>
      <c r="L23" s="63"/>
      <c r="M23" s="63"/>
      <c r="N23" s="63"/>
      <c r="O23" s="63"/>
      <c r="P23" s="63"/>
      <c r="Q23" s="63"/>
      <c r="R23" s="62"/>
      <c r="S23" s="80" t="s">
        <v>24</v>
      </c>
      <c r="T23" s="81"/>
      <c r="U23" s="81"/>
      <c r="V23" s="81"/>
      <c r="W23" s="81"/>
      <c r="X23" s="81"/>
      <c r="Y23" s="81"/>
      <c r="Z23" s="82"/>
    </row>
    <row r="24" spans="1:27" s="1" customFormat="1" ht="14.4" x14ac:dyDescent="0.25">
      <c r="A24" s="48"/>
      <c r="B24" s="49"/>
      <c r="C24" s="74" t="s">
        <v>25</v>
      </c>
      <c r="D24" s="76"/>
      <c r="E24" s="61"/>
      <c r="F24" s="62"/>
      <c r="G24" s="61"/>
      <c r="H24" s="62"/>
      <c r="I24" s="61"/>
      <c r="J24" s="62"/>
      <c r="K24" s="61"/>
      <c r="L24" s="63"/>
      <c r="M24" s="63"/>
      <c r="N24" s="63"/>
      <c r="O24" s="63"/>
      <c r="P24" s="63"/>
      <c r="Q24" s="63"/>
      <c r="R24" s="62"/>
      <c r="S24" s="77" t="s">
        <v>25</v>
      </c>
      <c r="T24" s="78"/>
      <c r="U24" s="78"/>
      <c r="V24" s="78"/>
      <c r="W24" s="78"/>
      <c r="X24" s="78"/>
      <c r="Y24" s="78"/>
      <c r="Z24" s="79"/>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45341</v>
      </c>
      <c r="B28" s="12"/>
      <c r="C28" s="44">
        <f>A28+1</f>
        <v>45342</v>
      </c>
      <c r="D28" s="11"/>
      <c r="E28" s="44">
        <f>C28+1</f>
        <v>45343</v>
      </c>
      <c r="F28" s="11"/>
      <c r="G28" s="44">
        <f>E28+1</f>
        <v>45344</v>
      </c>
      <c r="H28" s="11"/>
      <c r="I28" s="44">
        <f>G28+1</f>
        <v>45345</v>
      </c>
      <c r="J28" s="11"/>
      <c r="K28" s="51">
        <f>I28+1</f>
        <v>45346</v>
      </c>
      <c r="L28" s="52"/>
      <c r="M28" s="53"/>
      <c r="N28" s="53"/>
      <c r="O28" s="53"/>
      <c r="P28" s="53"/>
      <c r="Q28" s="53"/>
      <c r="R28" s="54"/>
      <c r="S28" s="55">
        <f>K28+1</f>
        <v>45347</v>
      </c>
      <c r="T28" s="56"/>
      <c r="U28" s="57"/>
      <c r="V28" s="57"/>
      <c r="W28" s="57"/>
      <c r="X28" s="57"/>
      <c r="Y28" s="57"/>
      <c r="Z28" s="58"/>
    </row>
    <row r="29" spans="1:27" s="1" customFormat="1" ht="13.8" x14ac:dyDescent="0.25">
      <c r="A29" s="48"/>
      <c r="B29" s="49"/>
      <c r="C29" s="74" t="s">
        <v>26</v>
      </c>
      <c r="D29" s="76"/>
      <c r="E29" s="61"/>
      <c r="F29" s="62"/>
      <c r="G29" s="61"/>
      <c r="H29" s="62"/>
      <c r="I29" s="61"/>
      <c r="J29" s="62"/>
      <c r="K29" s="74" t="s">
        <v>22</v>
      </c>
      <c r="L29" s="75"/>
      <c r="M29" s="75"/>
      <c r="N29" s="75"/>
      <c r="O29" s="75"/>
      <c r="P29" s="75"/>
      <c r="Q29" s="75"/>
      <c r="R29" s="76"/>
      <c r="S29" s="80" t="s">
        <v>24</v>
      </c>
      <c r="T29" s="81"/>
      <c r="U29" s="81"/>
      <c r="V29" s="81"/>
      <c r="W29" s="81"/>
      <c r="X29" s="81"/>
      <c r="Y29" s="81"/>
      <c r="Z29" s="82"/>
    </row>
    <row r="30" spans="1:27" s="1" customFormat="1" ht="14.4" x14ac:dyDescent="0.25">
      <c r="A30" s="48"/>
      <c r="B30" s="49"/>
      <c r="C30" s="74" t="s">
        <v>25</v>
      </c>
      <c r="D30" s="76"/>
      <c r="E30" s="61"/>
      <c r="F30" s="62"/>
      <c r="G30" s="61"/>
      <c r="H30" s="62"/>
      <c r="I30" s="61"/>
      <c r="J30" s="62"/>
      <c r="K30" s="74" t="s">
        <v>23</v>
      </c>
      <c r="L30" s="75"/>
      <c r="M30" s="75"/>
      <c r="N30" s="75"/>
      <c r="O30" s="75"/>
      <c r="P30" s="75"/>
      <c r="Q30" s="75"/>
      <c r="R30" s="76"/>
      <c r="S30" s="77" t="s">
        <v>25</v>
      </c>
      <c r="T30" s="78"/>
      <c r="U30" s="78"/>
      <c r="V30" s="78"/>
      <c r="W30" s="78"/>
      <c r="X30" s="78"/>
      <c r="Y30" s="78"/>
      <c r="Z30" s="79"/>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45348</v>
      </c>
      <c r="B34" s="12"/>
      <c r="C34" s="44">
        <f>A34+1</f>
        <v>45349</v>
      </c>
      <c r="D34" s="11"/>
      <c r="E34" s="44">
        <f>C34+1</f>
        <v>45350</v>
      </c>
      <c r="F34" s="11"/>
      <c r="G34" s="44">
        <f>E34+1</f>
        <v>45351</v>
      </c>
      <c r="H34" s="11"/>
      <c r="I34" s="44">
        <f>G34+1</f>
        <v>45352</v>
      </c>
      <c r="J34" s="11"/>
      <c r="K34" s="51">
        <f>I34+1</f>
        <v>45353</v>
      </c>
      <c r="L34" s="52"/>
      <c r="M34" s="53"/>
      <c r="N34" s="53"/>
      <c r="O34" s="53"/>
      <c r="P34" s="53"/>
      <c r="Q34" s="53"/>
      <c r="R34" s="54"/>
      <c r="S34" s="55">
        <f>K34+1</f>
        <v>45354</v>
      </c>
      <c r="T34" s="56"/>
      <c r="U34" s="57"/>
      <c r="V34" s="57"/>
      <c r="W34" s="57"/>
      <c r="X34" s="57"/>
      <c r="Y34" s="57"/>
      <c r="Z34" s="58"/>
    </row>
    <row r="35" spans="1:27" s="1" customFormat="1" ht="13.8" x14ac:dyDescent="0.25">
      <c r="A35" s="48"/>
      <c r="B35" s="49"/>
      <c r="C35" s="74" t="s">
        <v>26</v>
      </c>
      <c r="D35" s="76"/>
      <c r="E35" s="61"/>
      <c r="F35" s="62"/>
      <c r="G35" s="61"/>
      <c r="H35" s="62"/>
      <c r="I35" s="61"/>
      <c r="J35" s="62"/>
      <c r="K35" s="61"/>
      <c r="L35" s="63"/>
      <c r="M35" s="63"/>
      <c r="N35" s="63"/>
      <c r="O35" s="63"/>
      <c r="P35" s="63"/>
      <c r="Q35" s="63"/>
      <c r="R35" s="62"/>
      <c r="S35" s="80" t="s">
        <v>24</v>
      </c>
      <c r="T35" s="81"/>
      <c r="U35" s="81"/>
      <c r="V35" s="81"/>
      <c r="W35" s="81"/>
      <c r="X35" s="81"/>
      <c r="Y35" s="81"/>
      <c r="Z35" s="82"/>
    </row>
    <row r="36" spans="1:27" s="1" customFormat="1" ht="14.4" x14ac:dyDescent="0.25">
      <c r="A36" s="48"/>
      <c r="B36" s="49"/>
      <c r="C36" s="74" t="s">
        <v>25</v>
      </c>
      <c r="D36" s="76"/>
      <c r="E36" s="61"/>
      <c r="F36" s="62"/>
      <c r="G36" s="61"/>
      <c r="H36" s="62"/>
      <c r="I36" s="61"/>
      <c r="J36" s="62"/>
      <c r="K36" s="61"/>
      <c r="L36" s="63"/>
      <c r="M36" s="63"/>
      <c r="N36" s="63"/>
      <c r="O36" s="63"/>
      <c r="P36" s="63"/>
      <c r="Q36" s="63"/>
      <c r="R36" s="62"/>
      <c r="S36" s="77" t="s">
        <v>25</v>
      </c>
      <c r="T36" s="78"/>
      <c r="U36" s="78"/>
      <c r="V36" s="78"/>
      <c r="W36" s="78"/>
      <c r="X36" s="78"/>
      <c r="Y36" s="78"/>
      <c r="Z36" s="79"/>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45355</v>
      </c>
      <c r="B40" s="12"/>
      <c r="C40" s="44">
        <f>A40+1</f>
        <v>45356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ht="13.8" x14ac:dyDescent="0.25">
      <c r="A41" s="48"/>
      <c r="B41" s="49"/>
      <c r="C41" s="74" t="s">
        <v>26</v>
      </c>
      <c r="D41" s="76"/>
      <c r="E41" s="15"/>
      <c r="F41" s="6"/>
      <c r="G41" s="6"/>
      <c r="H41" s="6"/>
      <c r="I41" s="6"/>
      <c r="J41" s="6"/>
      <c r="K41" s="6"/>
      <c r="L41" s="6"/>
      <c r="M41" s="6"/>
      <c r="N41" s="6"/>
      <c r="O41" s="6"/>
      <c r="P41" s="6"/>
      <c r="Q41" s="6"/>
      <c r="R41" s="6"/>
      <c r="S41" s="6"/>
      <c r="T41" s="6"/>
      <c r="U41" s="6"/>
      <c r="V41" s="6"/>
      <c r="W41" s="6"/>
      <c r="X41" s="6"/>
      <c r="Y41" s="6"/>
      <c r="Z41" s="8"/>
    </row>
    <row r="42" spans="1:27" ht="13.8" x14ac:dyDescent="0.25">
      <c r="A42" s="48"/>
      <c r="B42" s="49"/>
      <c r="C42" s="74" t="s">
        <v>25</v>
      </c>
      <c r="D42" s="76"/>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paperSize="9" scale="98"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S35" sqref="S35:Z3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DATE(January!AD18,January!AD20+2,1)</f>
        <v>45352</v>
      </c>
      <c r="B1" s="65"/>
      <c r="C1" s="65"/>
      <c r="D1" s="65"/>
      <c r="E1" s="65"/>
      <c r="F1" s="65"/>
      <c r="G1" s="65"/>
      <c r="H1" s="65"/>
      <c r="I1" s="39"/>
      <c r="J1" s="39"/>
      <c r="K1" s="68">
        <f>DATE(YEAR(A1),MONTH(A1)-1,1)</f>
        <v>45323</v>
      </c>
      <c r="L1" s="68"/>
      <c r="M1" s="68"/>
      <c r="N1" s="68"/>
      <c r="O1" s="68"/>
      <c r="P1" s="68"/>
      <c r="Q1" s="68"/>
      <c r="S1" s="68">
        <f>DATE(YEAR(A1),MONTH(A1)+1,1)</f>
        <v>45383</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f t="shared" si="0"/>
        <v>45323</v>
      </c>
      <c r="O3" s="42">
        <f t="shared" si="0"/>
        <v>45324</v>
      </c>
      <c r="P3" s="42">
        <f t="shared" si="0"/>
        <v>45325</v>
      </c>
      <c r="Q3" s="42">
        <f t="shared" si="0"/>
        <v>45326</v>
      </c>
      <c r="R3" s="3"/>
      <c r="S3" s="42">
        <f t="shared" ref="S3:Y8" si="1">IF(MONTH($S$1)&lt;&gt;MONTH($S$1-(WEEKDAY($S$1,1)-(start_day-1))-IF((WEEKDAY($S$1,1)-(start_day-1))&lt;=0,7,0)+(ROW(S3)-ROW($S$3))*7+(COLUMN(S3)-COLUMN($S$3)+1)),"",$S$1-(WEEKDAY($S$1,1)-(start_day-1))-IF((WEEKDAY($S$1,1)-(start_day-1))&lt;=0,7,0)+(ROW(S3)-ROW($S$3))*7+(COLUMN(S3)-COLUMN($S$3)+1))</f>
        <v>45383</v>
      </c>
      <c r="T3" s="42">
        <f t="shared" si="1"/>
        <v>45384</v>
      </c>
      <c r="U3" s="42">
        <f t="shared" si="1"/>
        <v>45385</v>
      </c>
      <c r="V3" s="42">
        <f t="shared" si="1"/>
        <v>45386</v>
      </c>
      <c r="W3" s="42">
        <f t="shared" si="1"/>
        <v>45387</v>
      </c>
      <c r="X3" s="42">
        <f t="shared" si="1"/>
        <v>45388</v>
      </c>
      <c r="Y3" s="42">
        <f t="shared" si="1"/>
        <v>45389</v>
      </c>
    </row>
    <row r="4" spans="1:27" s="4" customFormat="1" ht="9" customHeight="1" x14ac:dyDescent="0.2">
      <c r="A4" s="65"/>
      <c r="B4" s="65"/>
      <c r="C4" s="65"/>
      <c r="D4" s="65"/>
      <c r="E4" s="65"/>
      <c r="F4" s="65"/>
      <c r="G4" s="65"/>
      <c r="H4" s="65"/>
      <c r="I4" s="39"/>
      <c r="J4" s="39"/>
      <c r="K4" s="42">
        <f t="shared" si="0"/>
        <v>45327</v>
      </c>
      <c r="L4" s="42">
        <f t="shared" si="0"/>
        <v>45328</v>
      </c>
      <c r="M4" s="42">
        <f t="shared" si="0"/>
        <v>45329</v>
      </c>
      <c r="N4" s="42">
        <f t="shared" si="0"/>
        <v>45330</v>
      </c>
      <c r="O4" s="42">
        <f t="shared" si="0"/>
        <v>45331</v>
      </c>
      <c r="P4" s="42">
        <f t="shared" si="0"/>
        <v>45332</v>
      </c>
      <c r="Q4" s="42">
        <f t="shared" si="0"/>
        <v>45333</v>
      </c>
      <c r="R4" s="3"/>
      <c r="S4" s="42">
        <f t="shared" si="1"/>
        <v>45390</v>
      </c>
      <c r="T4" s="42">
        <f t="shared" si="1"/>
        <v>45391</v>
      </c>
      <c r="U4" s="42">
        <f t="shared" si="1"/>
        <v>45392</v>
      </c>
      <c r="V4" s="42">
        <f t="shared" si="1"/>
        <v>45393</v>
      </c>
      <c r="W4" s="42">
        <f t="shared" si="1"/>
        <v>45394</v>
      </c>
      <c r="X4" s="42">
        <f t="shared" si="1"/>
        <v>45395</v>
      </c>
      <c r="Y4" s="42">
        <f t="shared" si="1"/>
        <v>45396</v>
      </c>
    </row>
    <row r="5" spans="1:27" s="4" customFormat="1" ht="9" customHeight="1" x14ac:dyDescent="0.2">
      <c r="A5" s="65"/>
      <c r="B5" s="65"/>
      <c r="C5" s="65"/>
      <c r="D5" s="65"/>
      <c r="E5" s="65"/>
      <c r="F5" s="65"/>
      <c r="G5" s="65"/>
      <c r="H5" s="65"/>
      <c r="I5" s="39"/>
      <c r="J5" s="39"/>
      <c r="K5" s="42">
        <f t="shared" si="0"/>
        <v>45334</v>
      </c>
      <c r="L5" s="42">
        <f t="shared" si="0"/>
        <v>45335</v>
      </c>
      <c r="M5" s="42">
        <f t="shared" si="0"/>
        <v>45336</v>
      </c>
      <c r="N5" s="42">
        <f t="shared" si="0"/>
        <v>45337</v>
      </c>
      <c r="O5" s="42">
        <f t="shared" si="0"/>
        <v>45338</v>
      </c>
      <c r="P5" s="42">
        <f t="shared" si="0"/>
        <v>45339</v>
      </c>
      <c r="Q5" s="42">
        <f t="shared" si="0"/>
        <v>45340</v>
      </c>
      <c r="R5" s="3"/>
      <c r="S5" s="42">
        <f t="shared" si="1"/>
        <v>45397</v>
      </c>
      <c r="T5" s="42">
        <f t="shared" si="1"/>
        <v>45398</v>
      </c>
      <c r="U5" s="42">
        <f t="shared" si="1"/>
        <v>45399</v>
      </c>
      <c r="V5" s="42">
        <f t="shared" si="1"/>
        <v>45400</v>
      </c>
      <c r="W5" s="42">
        <f t="shared" si="1"/>
        <v>45401</v>
      </c>
      <c r="X5" s="42">
        <f t="shared" si="1"/>
        <v>45402</v>
      </c>
      <c r="Y5" s="42">
        <f t="shared" si="1"/>
        <v>45403</v>
      </c>
    </row>
    <row r="6" spans="1:27" s="4" customFormat="1" ht="9" customHeight="1" x14ac:dyDescent="0.2">
      <c r="A6" s="65"/>
      <c r="B6" s="65"/>
      <c r="C6" s="65"/>
      <c r="D6" s="65"/>
      <c r="E6" s="65"/>
      <c r="F6" s="65"/>
      <c r="G6" s="65"/>
      <c r="H6" s="65"/>
      <c r="I6" s="39"/>
      <c r="J6" s="39"/>
      <c r="K6" s="42">
        <f t="shared" si="0"/>
        <v>45341</v>
      </c>
      <c r="L6" s="42">
        <f t="shared" si="0"/>
        <v>45342</v>
      </c>
      <c r="M6" s="42">
        <f t="shared" si="0"/>
        <v>45343</v>
      </c>
      <c r="N6" s="42">
        <f t="shared" si="0"/>
        <v>45344</v>
      </c>
      <c r="O6" s="42">
        <f t="shared" si="0"/>
        <v>45345</v>
      </c>
      <c r="P6" s="42">
        <f t="shared" si="0"/>
        <v>45346</v>
      </c>
      <c r="Q6" s="42">
        <f t="shared" si="0"/>
        <v>45347</v>
      </c>
      <c r="R6" s="3"/>
      <c r="S6" s="42">
        <f t="shared" si="1"/>
        <v>45404</v>
      </c>
      <c r="T6" s="42">
        <f t="shared" si="1"/>
        <v>45405</v>
      </c>
      <c r="U6" s="42">
        <f t="shared" si="1"/>
        <v>45406</v>
      </c>
      <c r="V6" s="42">
        <f t="shared" si="1"/>
        <v>45407</v>
      </c>
      <c r="W6" s="42">
        <f t="shared" si="1"/>
        <v>45408</v>
      </c>
      <c r="X6" s="42">
        <f t="shared" si="1"/>
        <v>45409</v>
      </c>
      <c r="Y6" s="42">
        <f t="shared" si="1"/>
        <v>45410</v>
      </c>
    </row>
    <row r="7" spans="1:27" s="4" customFormat="1" ht="9" customHeight="1" x14ac:dyDescent="0.2">
      <c r="A7" s="65"/>
      <c r="B7" s="65"/>
      <c r="C7" s="65"/>
      <c r="D7" s="65"/>
      <c r="E7" s="65"/>
      <c r="F7" s="65"/>
      <c r="G7" s="65"/>
      <c r="H7" s="65"/>
      <c r="I7" s="39"/>
      <c r="J7" s="39"/>
      <c r="K7" s="42">
        <f t="shared" si="0"/>
        <v>45348</v>
      </c>
      <c r="L7" s="42">
        <f t="shared" si="0"/>
        <v>45349</v>
      </c>
      <c r="M7" s="42">
        <f t="shared" si="0"/>
        <v>45350</v>
      </c>
      <c r="N7" s="42">
        <f t="shared" si="0"/>
        <v>45351</v>
      </c>
      <c r="O7" s="42" t="str">
        <f t="shared" si="0"/>
        <v/>
      </c>
      <c r="P7" s="42" t="str">
        <f t="shared" si="0"/>
        <v/>
      </c>
      <c r="Q7" s="42" t="str">
        <f t="shared" si="0"/>
        <v/>
      </c>
      <c r="R7" s="3"/>
      <c r="S7" s="42">
        <f t="shared" si="1"/>
        <v>45411</v>
      </c>
      <c r="T7" s="42">
        <f t="shared" si="1"/>
        <v>45412</v>
      </c>
      <c r="U7" s="42" t="str">
        <f t="shared" si="1"/>
        <v/>
      </c>
      <c r="V7" s="42" t="str">
        <f t="shared" si="1"/>
        <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45348</v>
      </c>
      <c r="B9" s="67"/>
      <c r="C9" s="67">
        <f>C10</f>
        <v>45349</v>
      </c>
      <c r="D9" s="67"/>
      <c r="E9" s="67">
        <f>E10</f>
        <v>45350</v>
      </c>
      <c r="F9" s="67"/>
      <c r="G9" s="67">
        <f>G10</f>
        <v>45351</v>
      </c>
      <c r="H9" s="67"/>
      <c r="I9" s="67">
        <f>I10</f>
        <v>45352</v>
      </c>
      <c r="J9" s="67"/>
      <c r="K9" s="67">
        <f>K10</f>
        <v>45353</v>
      </c>
      <c r="L9" s="67"/>
      <c r="M9" s="67"/>
      <c r="N9" s="67"/>
      <c r="O9" s="67"/>
      <c r="P9" s="67"/>
      <c r="Q9" s="67"/>
      <c r="R9" s="67"/>
      <c r="S9" s="67">
        <f>S10</f>
        <v>45354</v>
      </c>
      <c r="T9" s="67"/>
      <c r="U9" s="67"/>
      <c r="V9" s="67"/>
      <c r="W9" s="67"/>
      <c r="X9" s="67"/>
      <c r="Y9" s="67"/>
      <c r="Z9" s="69"/>
    </row>
    <row r="10" spans="1:27" s="1" customFormat="1" ht="18" x14ac:dyDescent="0.25">
      <c r="A10" s="43">
        <f>$A$1-(WEEKDAY($A$1,1)-(start_day-1))-IF((WEEKDAY($A$1,1)-(start_day-1))&lt;=0,7,0)+1</f>
        <v>45348</v>
      </c>
      <c r="B10" s="12"/>
      <c r="C10" s="44">
        <f>A10+1</f>
        <v>45349</v>
      </c>
      <c r="D10" s="11"/>
      <c r="E10" s="44">
        <f>C10+1</f>
        <v>45350</v>
      </c>
      <c r="F10" s="11"/>
      <c r="G10" s="44">
        <f>E10+1</f>
        <v>45351</v>
      </c>
      <c r="H10" s="11"/>
      <c r="I10" s="44">
        <f>G10+1</f>
        <v>45352</v>
      </c>
      <c r="J10" s="11"/>
      <c r="K10" s="51">
        <f>I10+1</f>
        <v>45353</v>
      </c>
      <c r="L10" s="52"/>
      <c r="M10" s="53"/>
      <c r="N10" s="53"/>
      <c r="O10" s="53"/>
      <c r="P10" s="53"/>
      <c r="Q10" s="53"/>
      <c r="R10" s="54"/>
      <c r="S10" s="55">
        <f>K10+1</f>
        <v>45354</v>
      </c>
      <c r="T10" s="56"/>
      <c r="U10" s="57"/>
      <c r="V10" s="57"/>
      <c r="W10" s="57"/>
      <c r="X10" s="57"/>
      <c r="Y10" s="57"/>
      <c r="Z10" s="58"/>
    </row>
    <row r="11" spans="1:27" s="1" customFormat="1" ht="13.8" x14ac:dyDescent="0.25">
      <c r="A11" s="48"/>
      <c r="B11" s="49"/>
      <c r="C11" s="61"/>
      <c r="D11" s="62"/>
      <c r="E11" s="61"/>
      <c r="F11" s="62"/>
      <c r="G11" s="61"/>
      <c r="H11" s="62"/>
      <c r="I11" s="61"/>
      <c r="J11" s="62"/>
      <c r="K11" s="61"/>
      <c r="L11" s="63"/>
      <c r="M11" s="63"/>
      <c r="N11" s="63"/>
      <c r="O11" s="63"/>
      <c r="P11" s="63"/>
      <c r="Q11" s="63"/>
      <c r="R11" s="62"/>
      <c r="S11" s="80" t="s">
        <v>24</v>
      </c>
      <c r="T11" s="81"/>
      <c r="U11" s="81"/>
      <c r="V11" s="81"/>
      <c r="W11" s="81"/>
      <c r="X11" s="81"/>
      <c r="Y11" s="81"/>
      <c r="Z11" s="82"/>
    </row>
    <row r="12" spans="1:27" s="1" customFormat="1" ht="14.4" x14ac:dyDescent="0.25">
      <c r="A12" s="48"/>
      <c r="B12" s="49"/>
      <c r="C12" s="61"/>
      <c r="D12" s="62"/>
      <c r="E12" s="61"/>
      <c r="F12" s="62"/>
      <c r="G12" s="61"/>
      <c r="H12" s="62"/>
      <c r="I12" s="61"/>
      <c r="J12" s="62"/>
      <c r="K12" s="61"/>
      <c r="L12" s="63"/>
      <c r="M12" s="63"/>
      <c r="N12" s="63"/>
      <c r="O12" s="63"/>
      <c r="P12" s="63"/>
      <c r="Q12" s="63"/>
      <c r="R12" s="62"/>
      <c r="S12" s="77" t="s">
        <v>25</v>
      </c>
      <c r="T12" s="78"/>
      <c r="U12" s="78"/>
      <c r="V12" s="78"/>
      <c r="W12" s="78"/>
      <c r="X12" s="78"/>
      <c r="Y12" s="78"/>
      <c r="Z12" s="79"/>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45355</v>
      </c>
      <c r="B16" s="12"/>
      <c r="C16" s="44">
        <f>A16+1</f>
        <v>45356</v>
      </c>
      <c r="D16" s="11"/>
      <c r="E16" s="44">
        <f>C16+1</f>
        <v>45357</v>
      </c>
      <c r="F16" s="11"/>
      <c r="G16" s="44">
        <f>E16+1</f>
        <v>45358</v>
      </c>
      <c r="H16" s="11"/>
      <c r="I16" s="44">
        <f>G16+1</f>
        <v>45359</v>
      </c>
      <c r="J16" s="11"/>
      <c r="K16" s="51">
        <f>I16+1</f>
        <v>45360</v>
      </c>
      <c r="L16" s="52"/>
      <c r="M16" s="53"/>
      <c r="N16" s="53"/>
      <c r="O16" s="53"/>
      <c r="P16" s="53"/>
      <c r="Q16" s="53"/>
      <c r="R16" s="54"/>
      <c r="S16" s="55">
        <f>K16+1</f>
        <v>45361</v>
      </c>
      <c r="T16" s="56"/>
      <c r="U16" s="57"/>
      <c r="V16" s="57"/>
      <c r="W16" s="57"/>
      <c r="X16" s="57"/>
      <c r="Y16" s="57"/>
      <c r="Z16" s="58"/>
    </row>
    <row r="17" spans="1:27" s="1" customFormat="1" ht="13.8" x14ac:dyDescent="0.25">
      <c r="A17" s="48"/>
      <c r="B17" s="49"/>
      <c r="C17" s="61"/>
      <c r="D17" s="62"/>
      <c r="E17" s="61"/>
      <c r="F17" s="62"/>
      <c r="G17" s="61"/>
      <c r="H17" s="62"/>
      <c r="I17" s="61"/>
      <c r="J17" s="62"/>
      <c r="K17" s="61"/>
      <c r="L17" s="63"/>
      <c r="M17" s="63"/>
      <c r="N17" s="63"/>
      <c r="O17" s="63"/>
      <c r="P17" s="63"/>
      <c r="Q17" s="63"/>
      <c r="R17" s="62"/>
      <c r="S17" s="80" t="s">
        <v>24</v>
      </c>
      <c r="T17" s="81"/>
      <c r="U17" s="81"/>
      <c r="V17" s="81"/>
      <c r="W17" s="81"/>
      <c r="X17" s="81"/>
      <c r="Y17" s="81"/>
      <c r="Z17" s="82"/>
    </row>
    <row r="18" spans="1:27" s="1" customFormat="1" ht="14.4" x14ac:dyDescent="0.25">
      <c r="A18" s="48"/>
      <c r="B18" s="49"/>
      <c r="C18" s="61"/>
      <c r="D18" s="62"/>
      <c r="E18" s="61"/>
      <c r="F18" s="62"/>
      <c r="G18" s="61"/>
      <c r="H18" s="62"/>
      <c r="I18" s="61"/>
      <c r="J18" s="62"/>
      <c r="K18" s="61"/>
      <c r="L18" s="63"/>
      <c r="M18" s="63"/>
      <c r="N18" s="63"/>
      <c r="O18" s="63"/>
      <c r="P18" s="63"/>
      <c r="Q18" s="63"/>
      <c r="R18" s="62"/>
      <c r="S18" s="77" t="s">
        <v>25</v>
      </c>
      <c r="T18" s="78"/>
      <c r="U18" s="78"/>
      <c r="V18" s="78"/>
      <c r="W18" s="78"/>
      <c r="X18" s="78"/>
      <c r="Y18" s="78"/>
      <c r="Z18" s="79"/>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45362</v>
      </c>
      <c r="B22" s="12"/>
      <c r="C22" s="44">
        <f>A22+1</f>
        <v>45363</v>
      </c>
      <c r="D22" s="11"/>
      <c r="E22" s="44">
        <f>C22+1</f>
        <v>45364</v>
      </c>
      <c r="F22" s="11"/>
      <c r="G22" s="44">
        <f>E22+1</f>
        <v>45365</v>
      </c>
      <c r="H22" s="11"/>
      <c r="I22" s="44">
        <f>G22+1</f>
        <v>45366</v>
      </c>
      <c r="J22" s="11"/>
      <c r="K22" s="51">
        <f>I22+1</f>
        <v>45367</v>
      </c>
      <c r="L22" s="52"/>
      <c r="M22" s="53"/>
      <c r="N22" s="53"/>
      <c r="O22" s="53"/>
      <c r="P22" s="53"/>
      <c r="Q22" s="53"/>
      <c r="R22" s="54"/>
      <c r="S22" s="55">
        <f>K22+1</f>
        <v>45368</v>
      </c>
      <c r="T22" s="56"/>
      <c r="U22" s="57"/>
      <c r="V22" s="57"/>
      <c r="W22" s="57"/>
      <c r="X22" s="57"/>
      <c r="Y22" s="57"/>
      <c r="Z22" s="58"/>
    </row>
    <row r="23" spans="1:27" s="1" customFormat="1" ht="13.8" x14ac:dyDescent="0.25">
      <c r="A23" s="48"/>
      <c r="B23" s="49"/>
      <c r="C23" s="61"/>
      <c r="D23" s="62"/>
      <c r="E23" s="61"/>
      <c r="F23" s="62"/>
      <c r="G23" s="61"/>
      <c r="H23" s="62"/>
      <c r="I23" s="61"/>
      <c r="J23" s="62"/>
      <c r="K23" s="61"/>
      <c r="L23" s="63"/>
      <c r="M23" s="63"/>
      <c r="N23" s="63"/>
      <c r="O23" s="63"/>
      <c r="P23" s="63"/>
      <c r="Q23" s="63"/>
      <c r="R23" s="62"/>
      <c r="S23" s="80" t="s">
        <v>24</v>
      </c>
      <c r="T23" s="81"/>
      <c r="U23" s="81"/>
      <c r="V23" s="81"/>
      <c r="W23" s="81"/>
      <c r="X23" s="81"/>
      <c r="Y23" s="81"/>
      <c r="Z23" s="82"/>
    </row>
    <row r="24" spans="1:27" s="1" customFormat="1" ht="14.4" x14ac:dyDescent="0.25">
      <c r="A24" s="48"/>
      <c r="B24" s="49"/>
      <c r="C24" s="61"/>
      <c r="D24" s="62"/>
      <c r="E24" s="61"/>
      <c r="F24" s="62"/>
      <c r="G24" s="61"/>
      <c r="H24" s="62"/>
      <c r="I24" s="61"/>
      <c r="J24" s="62"/>
      <c r="K24" s="61"/>
      <c r="L24" s="63"/>
      <c r="M24" s="63"/>
      <c r="N24" s="63"/>
      <c r="O24" s="63"/>
      <c r="P24" s="63"/>
      <c r="Q24" s="63"/>
      <c r="R24" s="62"/>
      <c r="S24" s="77" t="s">
        <v>25</v>
      </c>
      <c r="T24" s="78"/>
      <c r="U24" s="78"/>
      <c r="V24" s="78"/>
      <c r="W24" s="78"/>
      <c r="X24" s="78"/>
      <c r="Y24" s="78"/>
      <c r="Z24" s="79"/>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45369</v>
      </c>
      <c r="B28" s="12"/>
      <c r="C28" s="44">
        <f>A28+1</f>
        <v>45370</v>
      </c>
      <c r="D28" s="11"/>
      <c r="E28" s="44">
        <f>C28+1</f>
        <v>45371</v>
      </c>
      <c r="F28" s="11"/>
      <c r="G28" s="44">
        <f>E28+1</f>
        <v>45372</v>
      </c>
      <c r="H28" s="11"/>
      <c r="I28" s="44">
        <f>G28+1</f>
        <v>45373</v>
      </c>
      <c r="J28" s="11"/>
      <c r="K28" s="51">
        <f>I28+1</f>
        <v>45374</v>
      </c>
      <c r="L28" s="52"/>
      <c r="M28" s="53"/>
      <c r="N28" s="53"/>
      <c r="O28" s="53"/>
      <c r="P28" s="53"/>
      <c r="Q28" s="53"/>
      <c r="R28" s="54"/>
      <c r="S28" s="55">
        <f>K28+1</f>
        <v>45375</v>
      </c>
      <c r="T28" s="56"/>
      <c r="U28" s="57"/>
      <c r="V28" s="57"/>
      <c r="W28" s="57"/>
      <c r="X28" s="57"/>
      <c r="Y28" s="57"/>
      <c r="Z28" s="58"/>
    </row>
    <row r="29" spans="1:27" s="1" customFormat="1" ht="13.8" x14ac:dyDescent="0.25">
      <c r="A29" s="48"/>
      <c r="B29" s="49"/>
      <c r="C29" s="61"/>
      <c r="D29" s="62"/>
      <c r="E29" s="61"/>
      <c r="F29" s="62"/>
      <c r="G29" s="61"/>
      <c r="H29" s="62"/>
      <c r="I29" s="61"/>
      <c r="J29" s="62"/>
      <c r="K29" s="61"/>
      <c r="L29" s="63"/>
      <c r="M29" s="63"/>
      <c r="N29" s="63"/>
      <c r="O29" s="63"/>
      <c r="P29" s="63"/>
      <c r="Q29" s="63"/>
      <c r="R29" s="62"/>
      <c r="S29" s="80" t="s">
        <v>24</v>
      </c>
      <c r="T29" s="81"/>
      <c r="U29" s="81"/>
      <c r="V29" s="81"/>
      <c r="W29" s="81"/>
      <c r="X29" s="81"/>
      <c r="Y29" s="81"/>
      <c r="Z29" s="82"/>
    </row>
    <row r="30" spans="1:27" s="1" customFormat="1" ht="14.4" x14ac:dyDescent="0.25">
      <c r="A30" s="48"/>
      <c r="B30" s="49"/>
      <c r="C30" s="61"/>
      <c r="D30" s="62"/>
      <c r="E30" s="61"/>
      <c r="F30" s="62"/>
      <c r="G30" s="61"/>
      <c r="H30" s="62"/>
      <c r="I30" s="61"/>
      <c r="J30" s="62"/>
      <c r="K30" s="61"/>
      <c r="L30" s="63"/>
      <c r="M30" s="63"/>
      <c r="N30" s="63"/>
      <c r="O30" s="63"/>
      <c r="P30" s="63"/>
      <c r="Q30" s="63"/>
      <c r="R30" s="62"/>
      <c r="S30" s="77" t="s">
        <v>25</v>
      </c>
      <c r="T30" s="78"/>
      <c r="U30" s="78"/>
      <c r="V30" s="78"/>
      <c r="W30" s="78"/>
      <c r="X30" s="78"/>
      <c r="Y30" s="78"/>
      <c r="Z30" s="79"/>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45376</v>
      </c>
      <c r="B34" s="12"/>
      <c r="C34" s="44">
        <f>A34+1</f>
        <v>45377</v>
      </c>
      <c r="D34" s="11"/>
      <c r="E34" s="44">
        <f>C34+1</f>
        <v>45378</v>
      </c>
      <c r="F34" s="11"/>
      <c r="G34" s="44">
        <f>E34+1</f>
        <v>45379</v>
      </c>
      <c r="H34" s="11"/>
      <c r="I34" s="44">
        <f>G34+1</f>
        <v>45380</v>
      </c>
      <c r="J34" s="11"/>
      <c r="K34" s="51">
        <f>I34+1</f>
        <v>45381</v>
      </c>
      <c r="L34" s="52"/>
      <c r="M34" s="53"/>
      <c r="N34" s="53"/>
      <c r="O34" s="53"/>
      <c r="P34" s="53"/>
      <c r="Q34" s="53"/>
      <c r="R34" s="54"/>
      <c r="S34" s="55">
        <f>K34+1</f>
        <v>45382</v>
      </c>
      <c r="T34" s="56"/>
      <c r="U34" s="57"/>
      <c r="V34" s="57"/>
      <c r="W34" s="57"/>
      <c r="X34" s="57"/>
      <c r="Y34" s="57"/>
      <c r="Z34" s="58"/>
    </row>
    <row r="35" spans="1:27" s="1" customFormat="1" ht="13.8" x14ac:dyDescent="0.25">
      <c r="A35" s="48"/>
      <c r="B35" s="49"/>
      <c r="C35" s="61"/>
      <c r="D35" s="62"/>
      <c r="E35" s="61"/>
      <c r="F35" s="62"/>
      <c r="G35" s="61"/>
      <c r="H35" s="62"/>
      <c r="I35" s="61"/>
      <c r="J35" s="62"/>
      <c r="K35" s="74" t="s">
        <v>22</v>
      </c>
      <c r="L35" s="75"/>
      <c r="M35" s="75"/>
      <c r="N35" s="75"/>
      <c r="O35" s="75"/>
      <c r="P35" s="75"/>
      <c r="Q35" s="75"/>
      <c r="R35" s="76"/>
      <c r="S35" s="80" t="s">
        <v>24</v>
      </c>
      <c r="T35" s="81"/>
      <c r="U35" s="81"/>
      <c r="V35" s="81"/>
      <c r="W35" s="81"/>
      <c r="X35" s="81"/>
      <c r="Y35" s="81"/>
      <c r="Z35" s="82"/>
    </row>
    <row r="36" spans="1:27" s="1" customFormat="1" ht="14.4" x14ac:dyDescent="0.25">
      <c r="A36" s="48"/>
      <c r="B36" s="49"/>
      <c r="C36" s="61"/>
      <c r="D36" s="62"/>
      <c r="E36" s="61"/>
      <c r="F36" s="62"/>
      <c r="G36" s="61"/>
      <c r="H36" s="62"/>
      <c r="I36" s="61"/>
      <c r="J36" s="62"/>
      <c r="K36" s="74" t="s">
        <v>23</v>
      </c>
      <c r="L36" s="75"/>
      <c r="M36" s="75"/>
      <c r="N36" s="75"/>
      <c r="O36" s="75"/>
      <c r="P36" s="75"/>
      <c r="Q36" s="75"/>
      <c r="R36" s="76"/>
      <c r="S36" s="77" t="s">
        <v>25</v>
      </c>
      <c r="T36" s="78"/>
      <c r="U36" s="78"/>
      <c r="V36" s="78"/>
      <c r="W36" s="78"/>
      <c r="X36" s="78"/>
      <c r="Y36" s="78"/>
      <c r="Z36" s="79"/>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45383</v>
      </c>
      <c r="B40" s="12"/>
      <c r="C40" s="44">
        <f>A40+1</f>
        <v>45384</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paperSize="9" scale="98" orientation="landscape"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abSelected="1" topLeftCell="A13" workbookViewId="0">
      <selection activeCell="AF36" sqref="AF36"/>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DATE(January!AD18,January!AD20+3,1)</f>
        <v>45383</v>
      </c>
      <c r="B1" s="65"/>
      <c r="C1" s="65"/>
      <c r="D1" s="65"/>
      <c r="E1" s="65"/>
      <c r="F1" s="65"/>
      <c r="G1" s="65"/>
      <c r="H1" s="65"/>
      <c r="I1" s="39"/>
      <c r="J1" s="39"/>
      <c r="K1" s="68">
        <f>DATE(YEAR(A1),MONTH(A1)-1,1)</f>
        <v>45352</v>
      </c>
      <c r="L1" s="68"/>
      <c r="M1" s="68"/>
      <c r="N1" s="68"/>
      <c r="O1" s="68"/>
      <c r="P1" s="68"/>
      <c r="Q1" s="68"/>
      <c r="S1" s="68">
        <f>DATE(YEAR(A1),MONTH(A1)+1,1)</f>
        <v>45413</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f t="shared" si="0"/>
        <v>45352</v>
      </c>
      <c r="P3" s="42">
        <f t="shared" si="0"/>
        <v>45353</v>
      </c>
      <c r="Q3" s="42">
        <f t="shared" si="0"/>
        <v>45354</v>
      </c>
      <c r="R3" s="3"/>
      <c r="S3" s="42" t="str">
        <f t="shared" ref="S3:Y8" si="1">IF(MONTH($S$1)&lt;&gt;MONTH($S$1-(WEEKDAY($S$1,1)-(start_day-1))-IF((WEEKDAY($S$1,1)-(start_day-1))&lt;=0,7,0)+(ROW(S3)-ROW($S$3))*7+(COLUMN(S3)-COLUMN($S$3)+1)),"",$S$1-(WEEKDAY($S$1,1)-(start_day-1))-IF((WEEKDAY($S$1,1)-(start_day-1))&lt;=0,7,0)+(ROW(S3)-ROW($S$3))*7+(COLUMN(S3)-COLUMN($S$3)+1))</f>
        <v/>
      </c>
      <c r="T3" s="42" t="str">
        <f t="shared" si="1"/>
        <v/>
      </c>
      <c r="U3" s="42">
        <f t="shared" si="1"/>
        <v>45413</v>
      </c>
      <c r="V3" s="42">
        <f t="shared" si="1"/>
        <v>45414</v>
      </c>
      <c r="W3" s="42">
        <f t="shared" si="1"/>
        <v>45415</v>
      </c>
      <c r="X3" s="42">
        <f t="shared" si="1"/>
        <v>45416</v>
      </c>
      <c r="Y3" s="42">
        <f t="shared" si="1"/>
        <v>45417</v>
      </c>
    </row>
    <row r="4" spans="1:27" s="4" customFormat="1" ht="9" customHeight="1" x14ac:dyDescent="0.2">
      <c r="A4" s="65"/>
      <c r="B4" s="65"/>
      <c r="C4" s="65"/>
      <c r="D4" s="65"/>
      <c r="E4" s="65"/>
      <c r="F4" s="65"/>
      <c r="G4" s="65"/>
      <c r="H4" s="65"/>
      <c r="I4" s="39"/>
      <c r="J4" s="39"/>
      <c r="K4" s="42">
        <f t="shared" si="0"/>
        <v>45355</v>
      </c>
      <c r="L4" s="42">
        <f t="shared" si="0"/>
        <v>45356</v>
      </c>
      <c r="M4" s="42">
        <f t="shared" si="0"/>
        <v>45357</v>
      </c>
      <c r="N4" s="42">
        <f t="shared" si="0"/>
        <v>45358</v>
      </c>
      <c r="O4" s="42">
        <f t="shared" si="0"/>
        <v>45359</v>
      </c>
      <c r="P4" s="42">
        <f t="shared" si="0"/>
        <v>45360</v>
      </c>
      <c r="Q4" s="42">
        <f t="shared" si="0"/>
        <v>45361</v>
      </c>
      <c r="R4" s="3"/>
      <c r="S4" s="42">
        <f t="shared" si="1"/>
        <v>45418</v>
      </c>
      <c r="T4" s="42">
        <f t="shared" si="1"/>
        <v>45419</v>
      </c>
      <c r="U4" s="42">
        <f t="shared" si="1"/>
        <v>45420</v>
      </c>
      <c r="V4" s="42">
        <f t="shared" si="1"/>
        <v>45421</v>
      </c>
      <c r="W4" s="42">
        <f t="shared" si="1"/>
        <v>45422</v>
      </c>
      <c r="X4" s="42">
        <f t="shared" si="1"/>
        <v>45423</v>
      </c>
      <c r="Y4" s="42">
        <f t="shared" si="1"/>
        <v>45424</v>
      </c>
    </row>
    <row r="5" spans="1:27" s="4" customFormat="1" ht="9" customHeight="1" x14ac:dyDescent="0.2">
      <c r="A5" s="65"/>
      <c r="B5" s="65"/>
      <c r="C5" s="65"/>
      <c r="D5" s="65"/>
      <c r="E5" s="65"/>
      <c r="F5" s="65"/>
      <c r="G5" s="65"/>
      <c r="H5" s="65"/>
      <c r="I5" s="39"/>
      <c r="J5" s="39"/>
      <c r="K5" s="42">
        <f t="shared" si="0"/>
        <v>45362</v>
      </c>
      <c r="L5" s="42">
        <f t="shared" si="0"/>
        <v>45363</v>
      </c>
      <c r="M5" s="42">
        <f t="shared" si="0"/>
        <v>45364</v>
      </c>
      <c r="N5" s="42">
        <f t="shared" si="0"/>
        <v>45365</v>
      </c>
      <c r="O5" s="42">
        <f t="shared" si="0"/>
        <v>45366</v>
      </c>
      <c r="P5" s="42">
        <f t="shared" si="0"/>
        <v>45367</v>
      </c>
      <c r="Q5" s="42">
        <f t="shared" si="0"/>
        <v>45368</v>
      </c>
      <c r="R5" s="3"/>
      <c r="S5" s="42">
        <f t="shared" si="1"/>
        <v>45425</v>
      </c>
      <c r="T5" s="42">
        <f t="shared" si="1"/>
        <v>45426</v>
      </c>
      <c r="U5" s="42">
        <f t="shared" si="1"/>
        <v>45427</v>
      </c>
      <c r="V5" s="42">
        <f t="shared" si="1"/>
        <v>45428</v>
      </c>
      <c r="W5" s="42">
        <f t="shared" si="1"/>
        <v>45429</v>
      </c>
      <c r="X5" s="42">
        <f t="shared" si="1"/>
        <v>45430</v>
      </c>
      <c r="Y5" s="42">
        <f t="shared" si="1"/>
        <v>45431</v>
      </c>
    </row>
    <row r="6" spans="1:27" s="4" customFormat="1" ht="9" customHeight="1" x14ac:dyDescent="0.2">
      <c r="A6" s="65"/>
      <c r="B6" s="65"/>
      <c r="C6" s="65"/>
      <c r="D6" s="65"/>
      <c r="E6" s="65"/>
      <c r="F6" s="65"/>
      <c r="G6" s="65"/>
      <c r="H6" s="65"/>
      <c r="I6" s="39"/>
      <c r="J6" s="39"/>
      <c r="K6" s="42">
        <f t="shared" si="0"/>
        <v>45369</v>
      </c>
      <c r="L6" s="42">
        <f t="shared" si="0"/>
        <v>45370</v>
      </c>
      <c r="M6" s="42">
        <f t="shared" si="0"/>
        <v>45371</v>
      </c>
      <c r="N6" s="42">
        <f t="shared" si="0"/>
        <v>45372</v>
      </c>
      <c r="O6" s="42">
        <f t="shared" si="0"/>
        <v>45373</v>
      </c>
      <c r="P6" s="42">
        <f t="shared" si="0"/>
        <v>45374</v>
      </c>
      <c r="Q6" s="42">
        <f t="shared" si="0"/>
        <v>45375</v>
      </c>
      <c r="R6" s="3"/>
      <c r="S6" s="42">
        <f t="shared" si="1"/>
        <v>45432</v>
      </c>
      <c r="T6" s="42">
        <f t="shared" si="1"/>
        <v>45433</v>
      </c>
      <c r="U6" s="42">
        <f t="shared" si="1"/>
        <v>45434</v>
      </c>
      <c r="V6" s="42">
        <f t="shared" si="1"/>
        <v>45435</v>
      </c>
      <c r="W6" s="42">
        <f t="shared" si="1"/>
        <v>45436</v>
      </c>
      <c r="X6" s="42">
        <f t="shared" si="1"/>
        <v>45437</v>
      </c>
      <c r="Y6" s="42">
        <f t="shared" si="1"/>
        <v>45438</v>
      </c>
    </row>
    <row r="7" spans="1:27" s="4" customFormat="1" ht="9" customHeight="1" x14ac:dyDescent="0.2">
      <c r="A7" s="65"/>
      <c r="B7" s="65"/>
      <c r="C7" s="65"/>
      <c r="D7" s="65"/>
      <c r="E7" s="65"/>
      <c r="F7" s="65"/>
      <c r="G7" s="65"/>
      <c r="H7" s="65"/>
      <c r="I7" s="39"/>
      <c r="J7" s="39"/>
      <c r="K7" s="42">
        <f t="shared" si="0"/>
        <v>45376</v>
      </c>
      <c r="L7" s="42">
        <f t="shared" si="0"/>
        <v>45377</v>
      </c>
      <c r="M7" s="42">
        <f t="shared" si="0"/>
        <v>45378</v>
      </c>
      <c r="N7" s="42">
        <f t="shared" si="0"/>
        <v>45379</v>
      </c>
      <c r="O7" s="42">
        <f t="shared" si="0"/>
        <v>45380</v>
      </c>
      <c r="P7" s="42">
        <f t="shared" si="0"/>
        <v>45381</v>
      </c>
      <c r="Q7" s="42">
        <f t="shared" si="0"/>
        <v>45382</v>
      </c>
      <c r="R7" s="3"/>
      <c r="S7" s="42">
        <f t="shared" si="1"/>
        <v>45439</v>
      </c>
      <c r="T7" s="42">
        <f t="shared" si="1"/>
        <v>45440</v>
      </c>
      <c r="U7" s="42">
        <f t="shared" si="1"/>
        <v>45441</v>
      </c>
      <c r="V7" s="42">
        <f t="shared" si="1"/>
        <v>45442</v>
      </c>
      <c r="W7" s="42">
        <f t="shared" si="1"/>
        <v>45443</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45383</v>
      </c>
      <c r="B9" s="67"/>
      <c r="C9" s="67">
        <f>C10</f>
        <v>45384</v>
      </c>
      <c r="D9" s="67"/>
      <c r="E9" s="67">
        <f>E10</f>
        <v>45385</v>
      </c>
      <c r="F9" s="67"/>
      <c r="G9" s="67">
        <f>G10</f>
        <v>45386</v>
      </c>
      <c r="H9" s="67"/>
      <c r="I9" s="67">
        <f>I10</f>
        <v>45387</v>
      </c>
      <c r="J9" s="67"/>
      <c r="K9" s="67">
        <f>K10</f>
        <v>45388</v>
      </c>
      <c r="L9" s="67"/>
      <c r="M9" s="67"/>
      <c r="N9" s="67"/>
      <c r="O9" s="67"/>
      <c r="P9" s="67"/>
      <c r="Q9" s="67"/>
      <c r="R9" s="67"/>
      <c r="S9" s="67">
        <f>S10</f>
        <v>45389</v>
      </c>
      <c r="T9" s="67"/>
      <c r="U9" s="67"/>
      <c r="V9" s="67"/>
      <c r="W9" s="67"/>
      <c r="X9" s="67"/>
      <c r="Y9" s="67"/>
      <c r="Z9" s="69"/>
    </row>
    <row r="10" spans="1:27" s="1" customFormat="1" ht="18" x14ac:dyDescent="0.25">
      <c r="A10" s="43">
        <f>$A$1-(WEEKDAY($A$1,1)-(start_day-1))-IF((WEEKDAY($A$1,1)-(start_day-1))&lt;=0,7,0)+1</f>
        <v>45383</v>
      </c>
      <c r="B10" s="12"/>
      <c r="C10" s="44">
        <f>A10+1</f>
        <v>45384</v>
      </c>
      <c r="D10" s="11"/>
      <c r="E10" s="44">
        <f>C10+1</f>
        <v>45385</v>
      </c>
      <c r="F10" s="11"/>
      <c r="G10" s="44">
        <f>E10+1</f>
        <v>45386</v>
      </c>
      <c r="H10" s="11"/>
      <c r="I10" s="44">
        <f>G10+1</f>
        <v>45387</v>
      </c>
      <c r="J10" s="11"/>
      <c r="K10" s="51">
        <f>I10+1</f>
        <v>45388</v>
      </c>
      <c r="L10" s="52"/>
      <c r="M10" s="53"/>
      <c r="N10" s="53"/>
      <c r="O10" s="53"/>
      <c r="P10" s="53"/>
      <c r="Q10" s="53"/>
      <c r="R10" s="54"/>
      <c r="S10" s="55">
        <f>K10+1</f>
        <v>45389</v>
      </c>
      <c r="T10" s="56"/>
      <c r="U10" s="57"/>
      <c r="V10" s="57"/>
      <c r="W10" s="57"/>
      <c r="X10" s="57"/>
      <c r="Y10" s="57"/>
      <c r="Z10" s="58"/>
    </row>
    <row r="11" spans="1:27" s="1" customFormat="1" ht="13.8" x14ac:dyDescent="0.25">
      <c r="A11" s="48"/>
      <c r="B11" s="49"/>
      <c r="C11" s="74" t="s">
        <v>26</v>
      </c>
      <c r="D11" s="76"/>
      <c r="E11" s="61"/>
      <c r="F11" s="62"/>
      <c r="G11" s="61"/>
      <c r="H11" s="62"/>
      <c r="I11" s="61"/>
      <c r="J11" s="62"/>
      <c r="K11" s="61"/>
      <c r="L11" s="63"/>
      <c r="M11" s="63"/>
      <c r="N11" s="63"/>
      <c r="O11" s="63"/>
      <c r="P11" s="63"/>
      <c r="Q11" s="63"/>
      <c r="R11" s="62"/>
      <c r="S11" s="80" t="s">
        <v>24</v>
      </c>
      <c r="T11" s="81"/>
      <c r="U11" s="81"/>
      <c r="V11" s="81"/>
      <c r="W11" s="81"/>
      <c r="X11" s="81"/>
      <c r="Y11" s="81"/>
      <c r="Z11" s="82"/>
    </row>
    <row r="12" spans="1:27" s="1" customFormat="1" ht="14.4" x14ac:dyDescent="0.25">
      <c r="A12" s="48"/>
      <c r="B12" s="49"/>
      <c r="C12" s="74" t="s">
        <v>25</v>
      </c>
      <c r="D12" s="76"/>
      <c r="E12" s="61"/>
      <c r="F12" s="62"/>
      <c r="G12" s="61"/>
      <c r="H12" s="62"/>
      <c r="I12" s="61"/>
      <c r="J12" s="62"/>
      <c r="K12" s="61"/>
      <c r="L12" s="63"/>
      <c r="M12" s="63"/>
      <c r="N12" s="63"/>
      <c r="O12" s="63"/>
      <c r="P12" s="63"/>
      <c r="Q12" s="63"/>
      <c r="R12" s="62"/>
      <c r="S12" s="77" t="s">
        <v>25</v>
      </c>
      <c r="T12" s="78"/>
      <c r="U12" s="78"/>
      <c r="V12" s="78"/>
      <c r="W12" s="78"/>
      <c r="X12" s="78"/>
      <c r="Y12" s="78"/>
      <c r="Z12" s="79"/>
    </row>
    <row r="13" spans="1:27" s="1" customFormat="1" ht="13.8" x14ac:dyDescent="0.25">
      <c r="A13" s="48"/>
      <c r="B13" s="49"/>
      <c r="C13" s="83" t="s">
        <v>24</v>
      </c>
      <c r="D13" s="84"/>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ht="13.8" x14ac:dyDescent="0.25">
      <c r="A14" s="48"/>
      <c r="B14" s="49"/>
      <c r="C14" s="83" t="s">
        <v>27</v>
      </c>
      <c r="D14" s="84"/>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45390</v>
      </c>
      <c r="B16" s="12"/>
      <c r="C16" s="44">
        <f>A16+1</f>
        <v>45391</v>
      </c>
      <c r="D16" s="11"/>
      <c r="E16" s="44">
        <f>C16+1</f>
        <v>45392</v>
      </c>
      <c r="F16" s="11"/>
      <c r="G16" s="44">
        <f>E16+1</f>
        <v>45393</v>
      </c>
      <c r="H16" s="11"/>
      <c r="I16" s="44">
        <f>G16+1</f>
        <v>45394</v>
      </c>
      <c r="J16" s="11"/>
      <c r="K16" s="51">
        <f>I16+1</f>
        <v>45395</v>
      </c>
      <c r="L16" s="52"/>
      <c r="M16" s="53"/>
      <c r="N16" s="53"/>
      <c r="O16" s="53"/>
      <c r="P16" s="53"/>
      <c r="Q16" s="53"/>
      <c r="R16" s="54"/>
      <c r="S16" s="55">
        <f>K16+1</f>
        <v>45396</v>
      </c>
      <c r="T16" s="56"/>
      <c r="U16" s="57"/>
      <c r="V16" s="57"/>
      <c r="W16" s="57"/>
      <c r="X16" s="57"/>
      <c r="Y16" s="57"/>
      <c r="Z16" s="58"/>
    </row>
    <row r="17" spans="1:27" s="1" customFormat="1" ht="13.8" x14ac:dyDescent="0.25">
      <c r="A17" s="48"/>
      <c r="B17" s="49"/>
      <c r="C17" s="74" t="s">
        <v>26</v>
      </c>
      <c r="D17" s="76"/>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ht="13.8" x14ac:dyDescent="0.25">
      <c r="A18" s="48"/>
      <c r="B18" s="49"/>
      <c r="C18" s="74" t="s">
        <v>25</v>
      </c>
      <c r="D18" s="76"/>
      <c r="E18" s="61"/>
      <c r="F18" s="62"/>
      <c r="G18" s="61"/>
      <c r="H18" s="62"/>
      <c r="I18" s="61"/>
      <c r="J18" s="62"/>
      <c r="K18" s="61"/>
      <c r="L18" s="63"/>
      <c r="M18" s="63"/>
      <c r="N18" s="63"/>
      <c r="O18" s="63"/>
      <c r="P18" s="63"/>
      <c r="Q18" s="63"/>
      <c r="R18" s="62"/>
      <c r="S18" s="80" t="s">
        <v>24</v>
      </c>
      <c r="T18" s="81"/>
      <c r="U18" s="81"/>
      <c r="V18" s="81"/>
      <c r="W18" s="81"/>
      <c r="X18" s="81"/>
      <c r="Y18" s="81"/>
      <c r="Z18" s="82"/>
    </row>
    <row r="19" spans="1:27" s="1" customFormat="1" ht="14.4" x14ac:dyDescent="0.25">
      <c r="A19" s="48"/>
      <c r="B19" s="49"/>
      <c r="C19" s="83" t="s">
        <v>24</v>
      </c>
      <c r="D19" s="84"/>
      <c r="E19" s="61"/>
      <c r="F19" s="62"/>
      <c r="G19" s="61"/>
      <c r="H19" s="62"/>
      <c r="I19" s="61"/>
      <c r="J19" s="62"/>
      <c r="K19" s="61"/>
      <c r="L19" s="63"/>
      <c r="M19" s="63"/>
      <c r="N19" s="63"/>
      <c r="O19" s="63"/>
      <c r="P19" s="63"/>
      <c r="Q19" s="63"/>
      <c r="R19" s="62"/>
      <c r="S19" s="77" t="s">
        <v>25</v>
      </c>
      <c r="T19" s="78"/>
      <c r="U19" s="78"/>
      <c r="V19" s="78"/>
      <c r="W19" s="78"/>
      <c r="X19" s="78"/>
      <c r="Y19" s="78"/>
      <c r="Z19" s="79"/>
    </row>
    <row r="20" spans="1:27" s="1" customFormat="1" ht="13.8" x14ac:dyDescent="0.25">
      <c r="A20" s="48"/>
      <c r="B20" s="49"/>
      <c r="C20" s="83" t="s">
        <v>27</v>
      </c>
      <c r="D20" s="84"/>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45397</v>
      </c>
      <c r="B22" s="12"/>
      <c r="C22" s="44">
        <f>A22+1</f>
        <v>45398</v>
      </c>
      <c r="D22" s="11"/>
      <c r="E22" s="44">
        <f>C22+1</f>
        <v>45399</v>
      </c>
      <c r="F22" s="11"/>
      <c r="G22" s="44">
        <f>E22+1</f>
        <v>45400</v>
      </c>
      <c r="H22" s="11"/>
      <c r="I22" s="44">
        <f>G22+1</f>
        <v>45401</v>
      </c>
      <c r="J22" s="11"/>
      <c r="K22" s="51">
        <f>I22+1</f>
        <v>45402</v>
      </c>
      <c r="L22" s="52"/>
      <c r="M22" s="53"/>
      <c r="N22" s="53"/>
      <c r="O22" s="53"/>
      <c r="P22" s="53"/>
      <c r="Q22" s="53"/>
      <c r="R22" s="54"/>
      <c r="S22" s="55">
        <f>K22+1</f>
        <v>45403</v>
      </c>
      <c r="T22" s="56"/>
      <c r="U22" s="57"/>
      <c r="V22" s="57"/>
      <c r="W22" s="57"/>
      <c r="X22" s="57"/>
      <c r="Y22" s="57"/>
      <c r="Z22" s="58"/>
    </row>
    <row r="23" spans="1:27" s="1" customFormat="1" ht="13.8" x14ac:dyDescent="0.25">
      <c r="A23" s="48"/>
      <c r="B23" s="49"/>
      <c r="C23" s="74" t="s">
        <v>26</v>
      </c>
      <c r="D23" s="76"/>
      <c r="E23" s="61"/>
      <c r="F23" s="62"/>
      <c r="G23" s="61"/>
      <c r="H23" s="62"/>
      <c r="I23" s="61"/>
      <c r="J23" s="62"/>
      <c r="K23" s="61"/>
      <c r="L23" s="63"/>
      <c r="M23" s="63"/>
      <c r="N23" s="63"/>
      <c r="O23" s="63"/>
      <c r="P23" s="63"/>
      <c r="Q23" s="63"/>
      <c r="R23" s="62"/>
      <c r="S23" s="80" t="s">
        <v>24</v>
      </c>
      <c r="T23" s="81"/>
      <c r="U23" s="81"/>
      <c r="V23" s="81"/>
      <c r="W23" s="81"/>
      <c r="X23" s="81"/>
      <c r="Y23" s="81"/>
      <c r="Z23" s="82"/>
    </row>
    <row r="24" spans="1:27" s="1" customFormat="1" ht="14.4" x14ac:dyDescent="0.25">
      <c r="A24" s="48"/>
      <c r="B24" s="49"/>
      <c r="C24" s="74" t="s">
        <v>25</v>
      </c>
      <c r="D24" s="76"/>
      <c r="E24" s="61"/>
      <c r="F24" s="62"/>
      <c r="G24" s="61"/>
      <c r="H24" s="62"/>
      <c r="I24" s="61"/>
      <c r="J24" s="62"/>
      <c r="K24" s="61"/>
      <c r="L24" s="63"/>
      <c r="M24" s="63"/>
      <c r="N24" s="63"/>
      <c r="O24" s="63"/>
      <c r="P24" s="63"/>
      <c r="Q24" s="63"/>
      <c r="R24" s="62"/>
      <c r="S24" s="77" t="s">
        <v>25</v>
      </c>
      <c r="T24" s="78"/>
      <c r="U24" s="78"/>
      <c r="V24" s="78"/>
      <c r="W24" s="78"/>
      <c r="X24" s="78"/>
      <c r="Y24" s="78"/>
      <c r="Z24" s="79"/>
    </row>
    <row r="25" spans="1:27" s="1" customFormat="1" ht="13.8" x14ac:dyDescent="0.25">
      <c r="A25" s="48"/>
      <c r="B25" s="49"/>
      <c r="C25" s="83" t="s">
        <v>24</v>
      </c>
      <c r="D25" s="84"/>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ht="13.8" x14ac:dyDescent="0.25">
      <c r="A26" s="48"/>
      <c r="B26" s="49"/>
      <c r="C26" s="83" t="s">
        <v>27</v>
      </c>
      <c r="D26" s="84"/>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45404</v>
      </c>
      <c r="B28" s="12"/>
      <c r="C28" s="44">
        <f>A28+1</f>
        <v>45405</v>
      </c>
      <c r="D28" s="11"/>
      <c r="E28" s="44">
        <f>C28+1</f>
        <v>45406</v>
      </c>
      <c r="F28" s="11"/>
      <c r="G28" s="44">
        <f>E28+1</f>
        <v>45407</v>
      </c>
      <c r="H28" s="11"/>
      <c r="I28" s="44">
        <f>G28+1</f>
        <v>45408</v>
      </c>
      <c r="J28" s="11"/>
      <c r="K28" s="51">
        <f>I28+1</f>
        <v>45409</v>
      </c>
      <c r="L28" s="52"/>
      <c r="M28" s="53"/>
      <c r="N28" s="53"/>
      <c r="O28" s="53"/>
      <c r="P28" s="53"/>
      <c r="Q28" s="53"/>
      <c r="R28" s="54"/>
      <c r="S28" s="55">
        <f>K28+1</f>
        <v>45410</v>
      </c>
      <c r="T28" s="56"/>
      <c r="U28" s="57"/>
      <c r="V28" s="57"/>
      <c r="W28" s="57"/>
      <c r="X28" s="57"/>
      <c r="Y28" s="57"/>
      <c r="Z28" s="58"/>
    </row>
    <row r="29" spans="1:27" s="1" customFormat="1" ht="13.8" x14ac:dyDescent="0.25">
      <c r="A29" s="48"/>
      <c r="B29" s="49"/>
      <c r="C29" s="74" t="s">
        <v>26</v>
      </c>
      <c r="D29" s="76"/>
      <c r="E29" s="61"/>
      <c r="F29" s="62"/>
      <c r="G29" s="61"/>
      <c r="H29" s="62"/>
      <c r="I29" s="61"/>
      <c r="J29" s="62"/>
      <c r="K29" s="74" t="s">
        <v>22</v>
      </c>
      <c r="L29" s="75"/>
      <c r="M29" s="75"/>
      <c r="N29" s="75"/>
      <c r="O29" s="75"/>
      <c r="P29" s="75"/>
      <c r="Q29" s="75"/>
      <c r="R29" s="76"/>
      <c r="S29" s="80" t="s">
        <v>24</v>
      </c>
      <c r="T29" s="81"/>
      <c r="U29" s="81"/>
      <c r="V29" s="81"/>
      <c r="W29" s="81"/>
      <c r="X29" s="81"/>
      <c r="Y29" s="81"/>
      <c r="Z29" s="82"/>
    </row>
    <row r="30" spans="1:27" s="1" customFormat="1" ht="14.4" x14ac:dyDescent="0.25">
      <c r="A30" s="48"/>
      <c r="B30" s="49"/>
      <c r="C30" s="74" t="s">
        <v>25</v>
      </c>
      <c r="D30" s="76"/>
      <c r="E30" s="61"/>
      <c r="F30" s="62"/>
      <c r="G30" s="61"/>
      <c r="H30" s="62"/>
      <c r="I30" s="61"/>
      <c r="J30" s="62"/>
      <c r="K30" s="74" t="s">
        <v>23</v>
      </c>
      <c r="L30" s="75"/>
      <c r="M30" s="75"/>
      <c r="N30" s="75"/>
      <c r="O30" s="75"/>
      <c r="P30" s="75"/>
      <c r="Q30" s="75"/>
      <c r="R30" s="76"/>
      <c r="S30" s="77" t="s">
        <v>25</v>
      </c>
      <c r="T30" s="78"/>
      <c r="U30" s="78"/>
      <c r="V30" s="78"/>
      <c r="W30" s="78"/>
      <c r="X30" s="78"/>
      <c r="Y30" s="78"/>
      <c r="Z30" s="79"/>
    </row>
    <row r="31" spans="1:27" s="1" customFormat="1" ht="13.8" x14ac:dyDescent="0.25">
      <c r="A31" s="48"/>
      <c r="B31" s="49"/>
      <c r="C31" s="83" t="s">
        <v>24</v>
      </c>
      <c r="D31" s="84"/>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ht="13.8" x14ac:dyDescent="0.25">
      <c r="A32" s="48"/>
      <c r="B32" s="49"/>
      <c r="C32" s="83" t="s">
        <v>27</v>
      </c>
      <c r="D32" s="84"/>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45411</v>
      </c>
      <c r="B34" s="12"/>
      <c r="C34" s="44">
        <f>A34+1</f>
        <v>45412</v>
      </c>
      <c r="D34" s="11"/>
      <c r="E34" s="44">
        <f>C34+1</f>
        <v>45413</v>
      </c>
      <c r="F34" s="11"/>
      <c r="G34" s="44">
        <f>E34+1</f>
        <v>45414</v>
      </c>
      <c r="H34" s="11"/>
      <c r="I34" s="44">
        <f>G34+1</f>
        <v>45415</v>
      </c>
      <c r="J34" s="11"/>
      <c r="K34" s="51">
        <f>I34+1</f>
        <v>45416</v>
      </c>
      <c r="L34" s="52"/>
      <c r="M34" s="53"/>
      <c r="N34" s="53"/>
      <c r="O34" s="53"/>
      <c r="P34" s="53"/>
      <c r="Q34" s="53"/>
      <c r="R34" s="54"/>
      <c r="S34" s="55">
        <f>K34+1</f>
        <v>45417</v>
      </c>
      <c r="T34" s="56"/>
      <c r="U34" s="57"/>
      <c r="V34" s="57"/>
      <c r="W34" s="57"/>
      <c r="X34" s="57"/>
      <c r="Y34" s="57"/>
      <c r="Z34" s="58"/>
    </row>
    <row r="35" spans="1:27" s="1" customFormat="1" ht="13.8" x14ac:dyDescent="0.25">
      <c r="A35" s="48"/>
      <c r="B35" s="49"/>
      <c r="C35" s="74" t="s">
        <v>26</v>
      </c>
      <c r="D35" s="76"/>
      <c r="E35" s="61"/>
      <c r="F35" s="62"/>
      <c r="G35" s="61"/>
      <c r="H35" s="62"/>
      <c r="I35" s="61"/>
      <c r="J35" s="62"/>
      <c r="K35" s="61"/>
      <c r="L35" s="63"/>
      <c r="M35" s="63"/>
      <c r="N35" s="63"/>
      <c r="O35" s="63"/>
      <c r="P35" s="63"/>
      <c r="Q35" s="63"/>
      <c r="R35" s="62"/>
      <c r="S35" s="80" t="s">
        <v>24</v>
      </c>
      <c r="T35" s="81"/>
      <c r="U35" s="81"/>
      <c r="V35" s="81"/>
      <c r="W35" s="81"/>
      <c r="X35" s="81"/>
      <c r="Y35" s="81"/>
      <c r="Z35" s="82"/>
    </row>
    <row r="36" spans="1:27" s="1" customFormat="1" ht="14.4" x14ac:dyDescent="0.25">
      <c r="A36" s="48"/>
      <c r="B36" s="49"/>
      <c r="C36" s="74" t="s">
        <v>25</v>
      </c>
      <c r="D36" s="76"/>
      <c r="E36" s="61"/>
      <c r="F36" s="62"/>
      <c r="G36" s="61"/>
      <c r="H36" s="62"/>
      <c r="I36" s="61"/>
      <c r="J36" s="62"/>
      <c r="K36" s="61"/>
      <c r="L36" s="63"/>
      <c r="M36" s="63"/>
      <c r="N36" s="63"/>
      <c r="O36" s="63"/>
      <c r="P36" s="63"/>
      <c r="Q36" s="63"/>
      <c r="R36" s="62"/>
      <c r="S36" s="77" t="s">
        <v>25</v>
      </c>
      <c r="T36" s="78"/>
      <c r="U36" s="78"/>
      <c r="V36" s="78"/>
      <c r="W36" s="78"/>
      <c r="X36" s="78"/>
      <c r="Y36" s="78"/>
      <c r="Z36" s="79"/>
    </row>
    <row r="37" spans="1:27" s="1" customFormat="1" ht="13.8" x14ac:dyDescent="0.25">
      <c r="A37" s="48"/>
      <c r="B37" s="49"/>
      <c r="C37" s="83" t="s">
        <v>24</v>
      </c>
      <c r="D37" s="84"/>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ht="13.8" x14ac:dyDescent="0.25">
      <c r="A38" s="48"/>
      <c r="B38" s="49"/>
      <c r="C38" s="83" t="s">
        <v>27</v>
      </c>
      <c r="D38" s="84"/>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45418</v>
      </c>
      <c r="B40" s="12"/>
      <c r="C40" s="44">
        <f>A40+1</f>
        <v>45419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paperSize="9" scale="98"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DATE(January!AD18,January!AD20+4,1)</f>
        <v>45413</v>
      </c>
      <c r="B1" s="65"/>
      <c r="C1" s="65"/>
      <c r="D1" s="65"/>
      <c r="E1" s="65"/>
      <c r="F1" s="65"/>
      <c r="G1" s="65"/>
      <c r="H1" s="65"/>
      <c r="I1" s="39"/>
      <c r="J1" s="39"/>
      <c r="K1" s="68">
        <f>DATE(YEAR(A1),MONTH(A1)-1,1)</f>
        <v>45383</v>
      </c>
      <c r="L1" s="68"/>
      <c r="M1" s="68"/>
      <c r="N1" s="68"/>
      <c r="O1" s="68"/>
      <c r="P1" s="68"/>
      <c r="Q1" s="68"/>
      <c r="S1" s="68">
        <f>DATE(YEAR(A1),MONTH(A1)+1,1)</f>
        <v>45444</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f t="shared" ref="K3:Q8" si="0">IF(MONTH($K$1)&lt;&gt;MONTH($K$1-(WEEKDAY($K$1,1)-(start_day-1))-IF((WEEKDAY($K$1,1)-(start_day-1))&lt;=0,7,0)+(ROW(K3)-ROW($K$3))*7+(COLUMN(K3)-COLUMN($K$3)+1)),"",$K$1-(WEEKDAY($K$1,1)-(start_day-1))-IF((WEEKDAY($K$1,1)-(start_day-1))&lt;=0,7,0)+(ROW(K3)-ROW($K$3))*7+(COLUMN(K3)-COLUMN($K$3)+1))</f>
        <v>45383</v>
      </c>
      <c r="L3" s="42">
        <f t="shared" si="0"/>
        <v>45384</v>
      </c>
      <c r="M3" s="42">
        <f t="shared" si="0"/>
        <v>45385</v>
      </c>
      <c r="N3" s="42">
        <f t="shared" si="0"/>
        <v>45386</v>
      </c>
      <c r="O3" s="42">
        <f t="shared" si="0"/>
        <v>45387</v>
      </c>
      <c r="P3" s="42">
        <f t="shared" si="0"/>
        <v>45388</v>
      </c>
      <c r="Q3" s="42">
        <f t="shared" si="0"/>
        <v>45389</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f t="shared" si="1"/>
        <v>45444</v>
      </c>
      <c r="Y3" s="42">
        <f t="shared" si="1"/>
        <v>45445</v>
      </c>
    </row>
    <row r="4" spans="1:27" s="4" customFormat="1" ht="9" customHeight="1" x14ac:dyDescent="0.2">
      <c r="A4" s="65"/>
      <c r="B4" s="65"/>
      <c r="C4" s="65"/>
      <c r="D4" s="65"/>
      <c r="E4" s="65"/>
      <c r="F4" s="65"/>
      <c r="G4" s="65"/>
      <c r="H4" s="65"/>
      <c r="I4" s="39"/>
      <c r="J4" s="39"/>
      <c r="K4" s="42">
        <f t="shared" si="0"/>
        <v>45390</v>
      </c>
      <c r="L4" s="42">
        <f t="shared" si="0"/>
        <v>45391</v>
      </c>
      <c r="M4" s="42">
        <f t="shared" si="0"/>
        <v>45392</v>
      </c>
      <c r="N4" s="42">
        <f t="shared" si="0"/>
        <v>45393</v>
      </c>
      <c r="O4" s="42">
        <f t="shared" si="0"/>
        <v>45394</v>
      </c>
      <c r="P4" s="42">
        <f t="shared" si="0"/>
        <v>45395</v>
      </c>
      <c r="Q4" s="42">
        <f t="shared" si="0"/>
        <v>45396</v>
      </c>
      <c r="R4" s="3"/>
      <c r="S4" s="42">
        <f t="shared" si="1"/>
        <v>45446</v>
      </c>
      <c r="T4" s="42">
        <f t="shared" si="1"/>
        <v>45447</v>
      </c>
      <c r="U4" s="42">
        <f t="shared" si="1"/>
        <v>45448</v>
      </c>
      <c r="V4" s="42">
        <f t="shared" si="1"/>
        <v>45449</v>
      </c>
      <c r="W4" s="42">
        <f t="shared" si="1"/>
        <v>45450</v>
      </c>
      <c r="X4" s="42">
        <f t="shared" si="1"/>
        <v>45451</v>
      </c>
      <c r="Y4" s="42">
        <f t="shared" si="1"/>
        <v>45452</v>
      </c>
    </row>
    <row r="5" spans="1:27" s="4" customFormat="1" ht="9" customHeight="1" x14ac:dyDescent="0.2">
      <c r="A5" s="65"/>
      <c r="B5" s="65"/>
      <c r="C5" s="65"/>
      <c r="D5" s="65"/>
      <c r="E5" s="65"/>
      <c r="F5" s="65"/>
      <c r="G5" s="65"/>
      <c r="H5" s="65"/>
      <c r="I5" s="39"/>
      <c r="J5" s="39"/>
      <c r="K5" s="42">
        <f t="shared" si="0"/>
        <v>45397</v>
      </c>
      <c r="L5" s="42">
        <f t="shared" si="0"/>
        <v>45398</v>
      </c>
      <c r="M5" s="42">
        <f t="shared" si="0"/>
        <v>45399</v>
      </c>
      <c r="N5" s="42">
        <f t="shared" si="0"/>
        <v>45400</v>
      </c>
      <c r="O5" s="42">
        <f t="shared" si="0"/>
        <v>45401</v>
      </c>
      <c r="P5" s="42">
        <f t="shared" si="0"/>
        <v>45402</v>
      </c>
      <c r="Q5" s="42">
        <f t="shared" si="0"/>
        <v>45403</v>
      </c>
      <c r="R5" s="3"/>
      <c r="S5" s="42">
        <f t="shared" si="1"/>
        <v>45453</v>
      </c>
      <c r="T5" s="42">
        <f t="shared" si="1"/>
        <v>45454</v>
      </c>
      <c r="U5" s="42">
        <f t="shared" si="1"/>
        <v>45455</v>
      </c>
      <c r="V5" s="42">
        <f t="shared" si="1"/>
        <v>45456</v>
      </c>
      <c r="W5" s="42">
        <f t="shared" si="1"/>
        <v>45457</v>
      </c>
      <c r="X5" s="42">
        <f t="shared" si="1"/>
        <v>45458</v>
      </c>
      <c r="Y5" s="42">
        <f t="shared" si="1"/>
        <v>45459</v>
      </c>
    </row>
    <row r="6" spans="1:27" s="4" customFormat="1" ht="9" customHeight="1" x14ac:dyDescent="0.2">
      <c r="A6" s="65"/>
      <c r="B6" s="65"/>
      <c r="C6" s="65"/>
      <c r="D6" s="65"/>
      <c r="E6" s="65"/>
      <c r="F6" s="65"/>
      <c r="G6" s="65"/>
      <c r="H6" s="65"/>
      <c r="I6" s="39"/>
      <c r="J6" s="39"/>
      <c r="K6" s="42">
        <f t="shared" si="0"/>
        <v>45404</v>
      </c>
      <c r="L6" s="42">
        <f t="shared" si="0"/>
        <v>45405</v>
      </c>
      <c r="M6" s="42">
        <f t="shared" si="0"/>
        <v>45406</v>
      </c>
      <c r="N6" s="42">
        <f t="shared" si="0"/>
        <v>45407</v>
      </c>
      <c r="O6" s="42">
        <f t="shared" si="0"/>
        <v>45408</v>
      </c>
      <c r="P6" s="42">
        <f t="shared" si="0"/>
        <v>45409</v>
      </c>
      <c r="Q6" s="42">
        <f t="shared" si="0"/>
        <v>45410</v>
      </c>
      <c r="R6" s="3"/>
      <c r="S6" s="42">
        <f t="shared" si="1"/>
        <v>45460</v>
      </c>
      <c r="T6" s="42">
        <f t="shared" si="1"/>
        <v>45461</v>
      </c>
      <c r="U6" s="42">
        <f t="shared" si="1"/>
        <v>45462</v>
      </c>
      <c r="V6" s="42">
        <f t="shared" si="1"/>
        <v>45463</v>
      </c>
      <c r="W6" s="42">
        <f t="shared" si="1"/>
        <v>45464</v>
      </c>
      <c r="X6" s="42">
        <f t="shared" si="1"/>
        <v>45465</v>
      </c>
      <c r="Y6" s="42">
        <f t="shared" si="1"/>
        <v>45466</v>
      </c>
    </row>
    <row r="7" spans="1:27" s="4" customFormat="1" ht="9" customHeight="1" x14ac:dyDescent="0.2">
      <c r="A7" s="65"/>
      <c r="B7" s="65"/>
      <c r="C7" s="65"/>
      <c r="D7" s="65"/>
      <c r="E7" s="65"/>
      <c r="F7" s="65"/>
      <c r="G7" s="65"/>
      <c r="H7" s="65"/>
      <c r="I7" s="39"/>
      <c r="J7" s="39"/>
      <c r="K7" s="42">
        <f t="shared" si="0"/>
        <v>45411</v>
      </c>
      <c r="L7" s="42">
        <f t="shared" si="0"/>
        <v>45412</v>
      </c>
      <c r="M7" s="42" t="str">
        <f t="shared" si="0"/>
        <v/>
      </c>
      <c r="N7" s="42" t="str">
        <f t="shared" si="0"/>
        <v/>
      </c>
      <c r="O7" s="42" t="str">
        <f t="shared" si="0"/>
        <v/>
      </c>
      <c r="P7" s="42" t="str">
        <f t="shared" si="0"/>
        <v/>
      </c>
      <c r="Q7" s="42" t="str">
        <f t="shared" si="0"/>
        <v/>
      </c>
      <c r="R7" s="3"/>
      <c r="S7" s="42">
        <f t="shared" si="1"/>
        <v>45467</v>
      </c>
      <c r="T7" s="42">
        <f t="shared" si="1"/>
        <v>45468</v>
      </c>
      <c r="U7" s="42">
        <f t="shared" si="1"/>
        <v>45469</v>
      </c>
      <c r="V7" s="42">
        <f t="shared" si="1"/>
        <v>45470</v>
      </c>
      <c r="W7" s="42">
        <f t="shared" si="1"/>
        <v>45471</v>
      </c>
      <c r="X7" s="42">
        <f t="shared" si="1"/>
        <v>45472</v>
      </c>
      <c r="Y7" s="42">
        <f t="shared" si="1"/>
        <v>45473</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45411</v>
      </c>
      <c r="B9" s="67"/>
      <c r="C9" s="67">
        <f>C10</f>
        <v>45412</v>
      </c>
      <c r="D9" s="67"/>
      <c r="E9" s="67">
        <f>E10</f>
        <v>45413</v>
      </c>
      <c r="F9" s="67"/>
      <c r="G9" s="67">
        <f>G10</f>
        <v>45414</v>
      </c>
      <c r="H9" s="67"/>
      <c r="I9" s="67">
        <f>I10</f>
        <v>45415</v>
      </c>
      <c r="J9" s="67"/>
      <c r="K9" s="67">
        <f>K10</f>
        <v>45416</v>
      </c>
      <c r="L9" s="67"/>
      <c r="M9" s="67"/>
      <c r="N9" s="67"/>
      <c r="O9" s="67"/>
      <c r="P9" s="67"/>
      <c r="Q9" s="67"/>
      <c r="R9" s="67"/>
      <c r="S9" s="67">
        <f>S10</f>
        <v>45417</v>
      </c>
      <c r="T9" s="67"/>
      <c r="U9" s="67"/>
      <c r="V9" s="67"/>
      <c r="W9" s="67"/>
      <c r="X9" s="67"/>
      <c r="Y9" s="67"/>
      <c r="Z9" s="69"/>
    </row>
    <row r="10" spans="1:27" s="1" customFormat="1" ht="18" x14ac:dyDescent="0.25">
      <c r="A10" s="43">
        <f>$A$1-(WEEKDAY($A$1,1)-(start_day-1))-IF((WEEKDAY($A$1,1)-(start_day-1))&lt;=0,7,0)+1</f>
        <v>45411</v>
      </c>
      <c r="B10" s="12"/>
      <c r="C10" s="44">
        <f>A10+1</f>
        <v>45412</v>
      </c>
      <c r="D10" s="11"/>
      <c r="E10" s="44">
        <f>C10+1</f>
        <v>45413</v>
      </c>
      <c r="F10" s="11"/>
      <c r="G10" s="44">
        <f>E10+1</f>
        <v>45414</v>
      </c>
      <c r="H10" s="11"/>
      <c r="I10" s="44">
        <f>G10+1</f>
        <v>45415</v>
      </c>
      <c r="J10" s="11"/>
      <c r="K10" s="51">
        <f>I10+1</f>
        <v>45416</v>
      </c>
      <c r="L10" s="52"/>
      <c r="M10" s="53"/>
      <c r="N10" s="53"/>
      <c r="O10" s="53"/>
      <c r="P10" s="53"/>
      <c r="Q10" s="53"/>
      <c r="R10" s="54"/>
      <c r="S10" s="55">
        <f>K10+1</f>
        <v>45417</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45418</v>
      </c>
      <c r="B16" s="12"/>
      <c r="C16" s="44">
        <f>A16+1</f>
        <v>45419</v>
      </c>
      <c r="D16" s="11"/>
      <c r="E16" s="44">
        <f>C16+1</f>
        <v>45420</v>
      </c>
      <c r="F16" s="11"/>
      <c r="G16" s="44">
        <f>E16+1</f>
        <v>45421</v>
      </c>
      <c r="H16" s="11"/>
      <c r="I16" s="44">
        <f>G16+1</f>
        <v>45422</v>
      </c>
      <c r="J16" s="11"/>
      <c r="K16" s="51">
        <f>I16+1</f>
        <v>45423</v>
      </c>
      <c r="L16" s="52"/>
      <c r="M16" s="53"/>
      <c r="N16" s="53"/>
      <c r="O16" s="53"/>
      <c r="P16" s="53"/>
      <c r="Q16" s="53"/>
      <c r="R16" s="54"/>
      <c r="S16" s="55">
        <f>K16+1</f>
        <v>45424</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45425</v>
      </c>
      <c r="B22" s="12"/>
      <c r="C22" s="44">
        <f>A22+1</f>
        <v>45426</v>
      </c>
      <c r="D22" s="11"/>
      <c r="E22" s="44">
        <f>C22+1</f>
        <v>45427</v>
      </c>
      <c r="F22" s="11"/>
      <c r="G22" s="44">
        <f>E22+1</f>
        <v>45428</v>
      </c>
      <c r="H22" s="11"/>
      <c r="I22" s="44">
        <f>G22+1</f>
        <v>45429</v>
      </c>
      <c r="J22" s="11"/>
      <c r="K22" s="51">
        <f>I22+1</f>
        <v>45430</v>
      </c>
      <c r="L22" s="52"/>
      <c r="M22" s="53"/>
      <c r="N22" s="53"/>
      <c r="O22" s="53"/>
      <c r="P22" s="53"/>
      <c r="Q22" s="53"/>
      <c r="R22" s="54"/>
      <c r="S22" s="55">
        <f>K22+1</f>
        <v>45431</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45432</v>
      </c>
      <c r="B28" s="12"/>
      <c r="C28" s="44">
        <f>A28+1</f>
        <v>45433</v>
      </c>
      <c r="D28" s="11"/>
      <c r="E28" s="44">
        <f>C28+1</f>
        <v>45434</v>
      </c>
      <c r="F28" s="11"/>
      <c r="G28" s="44">
        <f>E28+1</f>
        <v>45435</v>
      </c>
      <c r="H28" s="11"/>
      <c r="I28" s="44">
        <f>G28+1</f>
        <v>45436</v>
      </c>
      <c r="J28" s="11"/>
      <c r="K28" s="51">
        <f>I28+1</f>
        <v>45437</v>
      </c>
      <c r="L28" s="52"/>
      <c r="M28" s="53"/>
      <c r="N28" s="53"/>
      <c r="O28" s="53"/>
      <c r="P28" s="53"/>
      <c r="Q28" s="53"/>
      <c r="R28" s="54"/>
      <c r="S28" s="55">
        <f>K28+1</f>
        <v>45438</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45439</v>
      </c>
      <c r="B34" s="12"/>
      <c r="C34" s="44">
        <f>A34+1</f>
        <v>45440</v>
      </c>
      <c r="D34" s="11"/>
      <c r="E34" s="44">
        <f>C34+1</f>
        <v>45441</v>
      </c>
      <c r="F34" s="11"/>
      <c r="G34" s="44">
        <f>E34+1</f>
        <v>45442</v>
      </c>
      <c r="H34" s="11"/>
      <c r="I34" s="44">
        <f>G34+1</f>
        <v>45443</v>
      </c>
      <c r="J34" s="11"/>
      <c r="K34" s="51">
        <f>I34+1</f>
        <v>45444</v>
      </c>
      <c r="L34" s="52"/>
      <c r="M34" s="53"/>
      <c r="N34" s="53"/>
      <c r="O34" s="53"/>
      <c r="P34" s="53"/>
      <c r="Q34" s="53"/>
      <c r="R34" s="54"/>
      <c r="S34" s="55">
        <f>K34+1</f>
        <v>45445</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45446</v>
      </c>
      <c r="B40" s="12"/>
      <c r="C40" s="44">
        <f>A40+1</f>
        <v>45447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paperSize="9" scale="98"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DATE(January!AD18,January!AD20+5,1)</f>
        <v>45444</v>
      </c>
      <c r="B1" s="65"/>
      <c r="C1" s="65"/>
      <c r="D1" s="65"/>
      <c r="E1" s="65"/>
      <c r="F1" s="65"/>
      <c r="G1" s="65"/>
      <c r="H1" s="65"/>
      <c r="I1" s="39"/>
      <c r="J1" s="39"/>
      <c r="K1" s="68">
        <f>DATE(YEAR(A1),MONTH(A1)-1,1)</f>
        <v>45413</v>
      </c>
      <c r="L1" s="68"/>
      <c r="M1" s="68"/>
      <c r="N1" s="68"/>
      <c r="O1" s="68"/>
      <c r="P1" s="68"/>
      <c r="Q1" s="68"/>
      <c r="S1" s="68">
        <f>DATE(YEAR(A1),MONTH(A1)+1,1)</f>
        <v>45474</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f t="shared" si="0"/>
        <v>45413</v>
      </c>
      <c r="N3" s="42">
        <f t="shared" si="0"/>
        <v>45414</v>
      </c>
      <c r="O3" s="42">
        <f t="shared" si="0"/>
        <v>45415</v>
      </c>
      <c r="P3" s="42">
        <f t="shared" si="0"/>
        <v>45416</v>
      </c>
      <c r="Q3" s="42">
        <f t="shared" si="0"/>
        <v>45417</v>
      </c>
      <c r="R3" s="3"/>
      <c r="S3" s="42">
        <f t="shared" ref="S3:Y8" si="1">IF(MONTH($S$1)&lt;&gt;MONTH($S$1-(WEEKDAY($S$1,1)-(start_day-1))-IF((WEEKDAY($S$1,1)-(start_day-1))&lt;=0,7,0)+(ROW(S3)-ROW($S$3))*7+(COLUMN(S3)-COLUMN($S$3)+1)),"",$S$1-(WEEKDAY($S$1,1)-(start_day-1))-IF((WEEKDAY($S$1,1)-(start_day-1))&lt;=0,7,0)+(ROW(S3)-ROW($S$3))*7+(COLUMN(S3)-COLUMN($S$3)+1))</f>
        <v>45474</v>
      </c>
      <c r="T3" s="42">
        <f t="shared" si="1"/>
        <v>45475</v>
      </c>
      <c r="U3" s="42">
        <f t="shared" si="1"/>
        <v>45476</v>
      </c>
      <c r="V3" s="42">
        <f t="shared" si="1"/>
        <v>45477</v>
      </c>
      <c r="W3" s="42">
        <f t="shared" si="1"/>
        <v>45478</v>
      </c>
      <c r="X3" s="42">
        <f t="shared" si="1"/>
        <v>45479</v>
      </c>
      <c r="Y3" s="42">
        <f t="shared" si="1"/>
        <v>45480</v>
      </c>
    </row>
    <row r="4" spans="1:27" s="4" customFormat="1" ht="9" customHeight="1" x14ac:dyDescent="0.2">
      <c r="A4" s="65"/>
      <c r="B4" s="65"/>
      <c r="C4" s="65"/>
      <c r="D4" s="65"/>
      <c r="E4" s="65"/>
      <c r="F4" s="65"/>
      <c r="G4" s="65"/>
      <c r="H4" s="65"/>
      <c r="I4" s="39"/>
      <c r="J4" s="39"/>
      <c r="K4" s="42">
        <f t="shared" si="0"/>
        <v>45418</v>
      </c>
      <c r="L4" s="42">
        <f t="shared" si="0"/>
        <v>45419</v>
      </c>
      <c r="M4" s="42">
        <f t="shared" si="0"/>
        <v>45420</v>
      </c>
      <c r="N4" s="42">
        <f t="shared" si="0"/>
        <v>45421</v>
      </c>
      <c r="O4" s="42">
        <f t="shared" si="0"/>
        <v>45422</v>
      </c>
      <c r="P4" s="42">
        <f t="shared" si="0"/>
        <v>45423</v>
      </c>
      <c r="Q4" s="42">
        <f t="shared" si="0"/>
        <v>45424</v>
      </c>
      <c r="R4" s="3"/>
      <c r="S4" s="42">
        <f t="shared" si="1"/>
        <v>45481</v>
      </c>
      <c r="T4" s="42">
        <f t="shared" si="1"/>
        <v>45482</v>
      </c>
      <c r="U4" s="42">
        <f t="shared" si="1"/>
        <v>45483</v>
      </c>
      <c r="V4" s="42">
        <f t="shared" si="1"/>
        <v>45484</v>
      </c>
      <c r="W4" s="42">
        <f t="shared" si="1"/>
        <v>45485</v>
      </c>
      <c r="X4" s="42">
        <f t="shared" si="1"/>
        <v>45486</v>
      </c>
      <c r="Y4" s="42">
        <f t="shared" si="1"/>
        <v>45487</v>
      </c>
    </row>
    <row r="5" spans="1:27" s="4" customFormat="1" ht="9" customHeight="1" x14ac:dyDescent="0.2">
      <c r="A5" s="65"/>
      <c r="B5" s="65"/>
      <c r="C5" s="65"/>
      <c r="D5" s="65"/>
      <c r="E5" s="65"/>
      <c r="F5" s="65"/>
      <c r="G5" s="65"/>
      <c r="H5" s="65"/>
      <c r="I5" s="39"/>
      <c r="J5" s="39"/>
      <c r="K5" s="42">
        <f t="shared" si="0"/>
        <v>45425</v>
      </c>
      <c r="L5" s="42">
        <f t="shared" si="0"/>
        <v>45426</v>
      </c>
      <c r="M5" s="42">
        <f t="shared" si="0"/>
        <v>45427</v>
      </c>
      <c r="N5" s="42">
        <f t="shared" si="0"/>
        <v>45428</v>
      </c>
      <c r="O5" s="42">
        <f t="shared" si="0"/>
        <v>45429</v>
      </c>
      <c r="P5" s="42">
        <f t="shared" si="0"/>
        <v>45430</v>
      </c>
      <c r="Q5" s="42">
        <f t="shared" si="0"/>
        <v>45431</v>
      </c>
      <c r="R5" s="3"/>
      <c r="S5" s="42">
        <f t="shared" si="1"/>
        <v>45488</v>
      </c>
      <c r="T5" s="42">
        <f t="shared" si="1"/>
        <v>45489</v>
      </c>
      <c r="U5" s="42">
        <f t="shared" si="1"/>
        <v>45490</v>
      </c>
      <c r="V5" s="42">
        <f t="shared" si="1"/>
        <v>45491</v>
      </c>
      <c r="W5" s="42">
        <f t="shared" si="1"/>
        <v>45492</v>
      </c>
      <c r="X5" s="42">
        <f t="shared" si="1"/>
        <v>45493</v>
      </c>
      <c r="Y5" s="42">
        <f t="shared" si="1"/>
        <v>45494</v>
      </c>
    </row>
    <row r="6" spans="1:27" s="4" customFormat="1" ht="9" customHeight="1" x14ac:dyDescent="0.2">
      <c r="A6" s="65"/>
      <c r="B6" s="65"/>
      <c r="C6" s="65"/>
      <c r="D6" s="65"/>
      <c r="E6" s="65"/>
      <c r="F6" s="65"/>
      <c r="G6" s="65"/>
      <c r="H6" s="65"/>
      <c r="I6" s="39"/>
      <c r="J6" s="39"/>
      <c r="K6" s="42">
        <f t="shared" si="0"/>
        <v>45432</v>
      </c>
      <c r="L6" s="42">
        <f t="shared" si="0"/>
        <v>45433</v>
      </c>
      <c r="M6" s="42">
        <f t="shared" si="0"/>
        <v>45434</v>
      </c>
      <c r="N6" s="42">
        <f t="shared" si="0"/>
        <v>45435</v>
      </c>
      <c r="O6" s="42">
        <f t="shared" si="0"/>
        <v>45436</v>
      </c>
      <c r="P6" s="42">
        <f t="shared" si="0"/>
        <v>45437</v>
      </c>
      <c r="Q6" s="42">
        <f t="shared" si="0"/>
        <v>45438</v>
      </c>
      <c r="R6" s="3"/>
      <c r="S6" s="42">
        <f t="shared" si="1"/>
        <v>45495</v>
      </c>
      <c r="T6" s="42">
        <f t="shared" si="1"/>
        <v>45496</v>
      </c>
      <c r="U6" s="42">
        <f t="shared" si="1"/>
        <v>45497</v>
      </c>
      <c r="V6" s="42">
        <f t="shared" si="1"/>
        <v>45498</v>
      </c>
      <c r="W6" s="42">
        <f t="shared" si="1"/>
        <v>45499</v>
      </c>
      <c r="X6" s="42">
        <f t="shared" si="1"/>
        <v>45500</v>
      </c>
      <c r="Y6" s="42">
        <f t="shared" si="1"/>
        <v>45501</v>
      </c>
    </row>
    <row r="7" spans="1:27" s="4" customFormat="1" ht="9" customHeight="1" x14ac:dyDescent="0.2">
      <c r="A7" s="65"/>
      <c r="B7" s="65"/>
      <c r="C7" s="65"/>
      <c r="D7" s="65"/>
      <c r="E7" s="65"/>
      <c r="F7" s="65"/>
      <c r="G7" s="65"/>
      <c r="H7" s="65"/>
      <c r="I7" s="39"/>
      <c r="J7" s="39"/>
      <c r="K7" s="42">
        <f t="shared" si="0"/>
        <v>45439</v>
      </c>
      <c r="L7" s="42">
        <f t="shared" si="0"/>
        <v>45440</v>
      </c>
      <c r="M7" s="42">
        <f t="shared" si="0"/>
        <v>45441</v>
      </c>
      <c r="N7" s="42">
        <f t="shared" si="0"/>
        <v>45442</v>
      </c>
      <c r="O7" s="42">
        <f t="shared" si="0"/>
        <v>45443</v>
      </c>
      <c r="P7" s="42" t="str">
        <f t="shared" si="0"/>
        <v/>
      </c>
      <c r="Q7" s="42" t="str">
        <f t="shared" si="0"/>
        <v/>
      </c>
      <c r="R7" s="3"/>
      <c r="S7" s="42">
        <f t="shared" si="1"/>
        <v>45502</v>
      </c>
      <c r="T7" s="42">
        <f t="shared" si="1"/>
        <v>45503</v>
      </c>
      <c r="U7" s="42">
        <f t="shared" si="1"/>
        <v>45504</v>
      </c>
      <c r="V7" s="42" t="str">
        <f t="shared" si="1"/>
        <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45439</v>
      </c>
      <c r="B9" s="67"/>
      <c r="C9" s="67">
        <f>C10</f>
        <v>45440</v>
      </c>
      <c r="D9" s="67"/>
      <c r="E9" s="67">
        <f>E10</f>
        <v>45441</v>
      </c>
      <c r="F9" s="67"/>
      <c r="G9" s="67">
        <f>G10</f>
        <v>45442</v>
      </c>
      <c r="H9" s="67"/>
      <c r="I9" s="67">
        <f>I10</f>
        <v>45443</v>
      </c>
      <c r="J9" s="67"/>
      <c r="K9" s="67">
        <f>K10</f>
        <v>45444</v>
      </c>
      <c r="L9" s="67"/>
      <c r="M9" s="67"/>
      <c r="N9" s="67"/>
      <c r="O9" s="67"/>
      <c r="P9" s="67"/>
      <c r="Q9" s="67"/>
      <c r="R9" s="67"/>
      <c r="S9" s="67">
        <f>S10</f>
        <v>45445</v>
      </c>
      <c r="T9" s="67"/>
      <c r="U9" s="67"/>
      <c r="V9" s="67"/>
      <c r="W9" s="67"/>
      <c r="X9" s="67"/>
      <c r="Y9" s="67"/>
      <c r="Z9" s="69"/>
    </row>
    <row r="10" spans="1:27" s="1" customFormat="1" ht="18" x14ac:dyDescent="0.25">
      <c r="A10" s="43">
        <f>$A$1-(WEEKDAY($A$1,1)-(start_day-1))-IF((WEEKDAY($A$1,1)-(start_day-1))&lt;=0,7,0)+1</f>
        <v>45439</v>
      </c>
      <c r="B10" s="12"/>
      <c r="C10" s="44">
        <f>A10+1</f>
        <v>45440</v>
      </c>
      <c r="D10" s="11"/>
      <c r="E10" s="44">
        <f>C10+1</f>
        <v>45441</v>
      </c>
      <c r="F10" s="11"/>
      <c r="G10" s="44">
        <f>E10+1</f>
        <v>45442</v>
      </c>
      <c r="H10" s="11"/>
      <c r="I10" s="44">
        <f>G10+1</f>
        <v>45443</v>
      </c>
      <c r="J10" s="11"/>
      <c r="K10" s="51">
        <f>I10+1</f>
        <v>45444</v>
      </c>
      <c r="L10" s="52"/>
      <c r="M10" s="53"/>
      <c r="N10" s="53"/>
      <c r="O10" s="53"/>
      <c r="P10" s="53"/>
      <c r="Q10" s="53"/>
      <c r="R10" s="54"/>
      <c r="S10" s="55">
        <f>K10+1</f>
        <v>45445</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45446</v>
      </c>
      <c r="B16" s="12"/>
      <c r="C16" s="44">
        <f>A16+1</f>
        <v>45447</v>
      </c>
      <c r="D16" s="11"/>
      <c r="E16" s="44">
        <f>C16+1</f>
        <v>45448</v>
      </c>
      <c r="F16" s="11"/>
      <c r="G16" s="44">
        <f>E16+1</f>
        <v>45449</v>
      </c>
      <c r="H16" s="11"/>
      <c r="I16" s="44">
        <f>G16+1</f>
        <v>45450</v>
      </c>
      <c r="J16" s="11"/>
      <c r="K16" s="51">
        <f>I16+1</f>
        <v>45451</v>
      </c>
      <c r="L16" s="52"/>
      <c r="M16" s="53"/>
      <c r="N16" s="53"/>
      <c r="O16" s="53"/>
      <c r="P16" s="53"/>
      <c r="Q16" s="53"/>
      <c r="R16" s="54"/>
      <c r="S16" s="55">
        <f>K16+1</f>
        <v>45452</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45453</v>
      </c>
      <c r="B22" s="12"/>
      <c r="C22" s="44">
        <f>A22+1</f>
        <v>45454</v>
      </c>
      <c r="D22" s="11"/>
      <c r="E22" s="44">
        <f>C22+1</f>
        <v>45455</v>
      </c>
      <c r="F22" s="11"/>
      <c r="G22" s="44">
        <f>E22+1</f>
        <v>45456</v>
      </c>
      <c r="H22" s="11"/>
      <c r="I22" s="44">
        <f>G22+1</f>
        <v>45457</v>
      </c>
      <c r="J22" s="11"/>
      <c r="K22" s="51">
        <f>I22+1</f>
        <v>45458</v>
      </c>
      <c r="L22" s="52"/>
      <c r="M22" s="53"/>
      <c r="N22" s="53"/>
      <c r="O22" s="53"/>
      <c r="P22" s="53"/>
      <c r="Q22" s="53"/>
      <c r="R22" s="54"/>
      <c r="S22" s="55">
        <f>K22+1</f>
        <v>45459</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45460</v>
      </c>
      <c r="B28" s="12"/>
      <c r="C28" s="44">
        <f>A28+1</f>
        <v>45461</v>
      </c>
      <c r="D28" s="11"/>
      <c r="E28" s="44">
        <f>C28+1</f>
        <v>45462</v>
      </c>
      <c r="F28" s="11"/>
      <c r="G28" s="44">
        <f>E28+1</f>
        <v>45463</v>
      </c>
      <c r="H28" s="11"/>
      <c r="I28" s="44">
        <f>G28+1</f>
        <v>45464</v>
      </c>
      <c r="J28" s="11"/>
      <c r="K28" s="51">
        <f>I28+1</f>
        <v>45465</v>
      </c>
      <c r="L28" s="52"/>
      <c r="M28" s="53"/>
      <c r="N28" s="53"/>
      <c r="O28" s="53"/>
      <c r="P28" s="53"/>
      <c r="Q28" s="53"/>
      <c r="R28" s="54"/>
      <c r="S28" s="55">
        <f>K28+1</f>
        <v>45466</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45467</v>
      </c>
      <c r="B34" s="12"/>
      <c r="C34" s="44">
        <f>A34+1</f>
        <v>45468</v>
      </c>
      <c r="D34" s="11"/>
      <c r="E34" s="44">
        <f>C34+1</f>
        <v>45469</v>
      </c>
      <c r="F34" s="11"/>
      <c r="G34" s="44">
        <f>E34+1</f>
        <v>45470</v>
      </c>
      <c r="H34" s="11"/>
      <c r="I34" s="44">
        <f>G34+1</f>
        <v>45471</v>
      </c>
      <c r="J34" s="11"/>
      <c r="K34" s="51">
        <f>I34+1</f>
        <v>45472</v>
      </c>
      <c r="L34" s="52"/>
      <c r="M34" s="53"/>
      <c r="N34" s="53"/>
      <c r="O34" s="53"/>
      <c r="P34" s="53"/>
      <c r="Q34" s="53"/>
      <c r="R34" s="54"/>
      <c r="S34" s="55">
        <f>K34+1</f>
        <v>45473</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45474</v>
      </c>
      <c r="B40" s="12"/>
      <c r="C40" s="44">
        <f>A40+1</f>
        <v>45475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paperSize="9" scale="98"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DATE(January!AD18,January!AD20+6,1)</f>
        <v>45474</v>
      </c>
      <c r="B1" s="65"/>
      <c r="C1" s="65"/>
      <c r="D1" s="65"/>
      <c r="E1" s="65"/>
      <c r="F1" s="65"/>
      <c r="G1" s="65"/>
      <c r="H1" s="65"/>
      <c r="I1" s="39"/>
      <c r="J1" s="39"/>
      <c r="K1" s="68">
        <f>DATE(YEAR(A1),MONTH(A1)-1,1)</f>
        <v>45444</v>
      </c>
      <c r="L1" s="68"/>
      <c r="M1" s="68"/>
      <c r="N1" s="68"/>
      <c r="O1" s="68"/>
      <c r="P1" s="68"/>
      <c r="Q1" s="68"/>
      <c r="S1" s="68">
        <f>DATE(YEAR(A1),MONTH(A1)+1,1)</f>
        <v>45505</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t="str">
        <f t="shared" si="0"/>
        <v/>
      </c>
      <c r="O3" s="42" t="str">
        <f t="shared" si="0"/>
        <v/>
      </c>
      <c r="P3" s="42">
        <f t="shared" si="0"/>
        <v>45444</v>
      </c>
      <c r="Q3" s="42">
        <f t="shared" si="0"/>
        <v>45445</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f t="shared" si="1"/>
        <v>45505</v>
      </c>
      <c r="W3" s="42">
        <f t="shared" si="1"/>
        <v>45506</v>
      </c>
      <c r="X3" s="42">
        <f t="shared" si="1"/>
        <v>45507</v>
      </c>
      <c r="Y3" s="42">
        <f t="shared" si="1"/>
        <v>45508</v>
      </c>
    </row>
    <row r="4" spans="1:27" s="4" customFormat="1" ht="9" customHeight="1" x14ac:dyDescent="0.2">
      <c r="A4" s="65"/>
      <c r="B4" s="65"/>
      <c r="C4" s="65"/>
      <c r="D4" s="65"/>
      <c r="E4" s="65"/>
      <c r="F4" s="65"/>
      <c r="G4" s="65"/>
      <c r="H4" s="65"/>
      <c r="I4" s="39"/>
      <c r="J4" s="39"/>
      <c r="K4" s="42">
        <f t="shared" si="0"/>
        <v>45446</v>
      </c>
      <c r="L4" s="42">
        <f t="shared" si="0"/>
        <v>45447</v>
      </c>
      <c r="M4" s="42">
        <f t="shared" si="0"/>
        <v>45448</v>
      </c>
      <c r="N4" s="42">
        <f t="shared" si="0"/>
        <v>45449</v>
      </c>
      <c r="O4" s="42">
        <f t="shared" si="0"/>
        <v>45450</v>
      </c>
      <c r="P4" s="42">
        <f t="shared" si="0"/>
        <v>45451</v>
      </c>
      <c r="Q4" s="42">
        <f t="shared" si="0"/>
        <v>45452</v>
      </c>
      <c r="R4" s="3"/>
      <c r="S4" s="42">
        <f t="shared" si="1"/>
        <v>45509</v>
      </c>
      <c r="T4" s="42">
        <f t="shared" si="1"/>
        <v>45510</v>
      </c>
      <c r="U4" s="42">
        <f t="shared" si="1"/>
        <v>45511</v>
      </c>
      <c r="V4" s="42">
        <f t="shared" si="1"/>
        <v>45512</v>
      </c>
      <c r="W4" s="42">
        <f t="shared" si="1"/>
        <v>45513</v>
      </c>
      <c r="X4" s="42">
        <f t="shared" si="1"/>
        <v>45514</v>
      </c>
      <c r="Y4" s="42">
        <f t="shared" si="1"/>
        <v>45515</v>
      </c>
    </row>
    <row r="5" spans="1:27" s="4" customFormat="1" ht="9" customHeight="1" x14ac:dyDescent="0.2">
      <c r="A5" s="65"/>
      <c r="B5" s="65"/>
      <c r="C5" s="65"/>
      <c r="D5" s="65"/>
      <c r="E5" s="65"/>
      <c r="F5" s="65"/>
      <c r="G5" s="65"/>
      <c r="H5" s="65"/>
      <c r="I5" s="39"/>
      <c r="J5" s="39"/>
      <c r="K5" s="42">
        <f t="shared" si="0"/>
        <v>45453</v>
      </c>
      <c r="L5" s="42">
        <f t="shared" si="0"/>
        <v>45454</v>
      </c>
      <c r="M5" s="42">
        <f t="shared" si="0"/>
        <v>45455</v>
      </c>
      <c r="N5" s="42">
        <f t="shared" si="0"/>
        <v>45456</v>
      </c>
      <c r="O5" s="42">
        <f t="shared" si="0"/>
        <v>45457</v>
      </c>
      <c r="P5" s="42">
        <f t="shared" si="0"/>
        <v>45458</v>
      </c>
      <c r="Q5" s="42">
        <f t="shared" si="0"/>
        <v>45459</v>
      </c>
      <c r="R5" s="3"/>
      <c r="S5" s="42">
        <f t="shared" si="1"/>
        <v>45516</v>
      </c>
      <c r="T5" s="42">
        <f t="shared" si="1"/>
        <v>45517</v>
      </c>
      <c r="U5" s="42">
        <f t="shared" si="1"/>
        <v>45518</v>
      </c>
      <c r="V5" s="42">
        <f t="shared" si="1"/>
        <v>45519</v>
      </c>
      <c r="W5" s="42">
        <f t="shared" si="1"/>
        <v>45520</v>
      </c>
      <c r="X5" s="42">
        <f t="shared" si="1"/>
        <v>45521</v>
      </c>
      <c r="Y5" s="42">
        <f t="shared" si="1"/>
        <v>45522</v>
      </c>
    </row>
    <row r="6" spans="1:27" s="4" customFormat="1" ht="9" customHeight="1" x14ac:dyDescent="0.2">
      <c r="A6" s="65"/>
      <c r="B6" s="65"/>
      <c r="C6" s="65"/>
      <c r="D6" s="65"/>
      <c r="E6" s="65"/>
      <c r="F6" s="65"/>
      <c r="G6" s="65"/>
      <c r="H6" s="65"/>
      <c r="I6" s="39"/>
      <c r="J6" s="39"/>
      <c r="K6" s="42">
        <f t="shared" si="0"/>
        <v>45460</v>
      </c>
      <c r="L6" s="42">
        <f t="shared" si="0"/>
        <v>45461</v>
      </c>
      <c r="M6" s="42">
        <f t="shared" si="0"/>
        <v>45462</v>
      </c>
      <c r="N6" s="42">
        <f t="shared" si="0"/>
        <v>45463</v>
      </c>
      <c r="O6" s="42">
        <f t="shared" si="0"/>
        <v>45464</v>
      </c>
      <c r="P6" s="42">
        <f t="shared" si="0"/>
        <v>45465</v>
      </c>
      <c r="Q6" s="42">
        <f t="shared" si="0"/>
        <v>45466</v>
      </c>
      <c r="R6" s="3"/>
      <c r="S6" s="42">
        <f t="shared" si="1"/>
        <v>45523</v>
      </c>
      <c r="T6" s="42">
        <f t="shared" si="1"/>
        <v>45524</v>
      </c>
      <c r="U6" s="42">
        <f t="shared" si="1"/>
        <v>45525</v>
      </c>
      <c r="V6" s="42">
        <f t="shared" si="1"/>
        <v>45526</v>
      </c>
      <c r="W6" s="42">
        <f t="shared" si="1"/>
        <v>45527</v>
      </c>
      <c r="X6" s="42">
        <f t="shared" si="1"/>
        <v>45528</v>
      </c>
      <c r="Y6" s="42">
        <f t="shared" si="1"/>
        <v>45529</v>
      </c>
    </row>
    <row r="7" spans="1:27" s="4" customFormat="1" ht="9" customHeight="1" x14ac:dyDescent="0.2">
      <c r="A7" s="65"/>
      <c r="B7" s="65"/>
      <c r="C7" s="65"/>
      <c r="D7" s="65"/>
      <c r="E7" s="65"/>
      <c r="F7" s="65"/>
      <c r="G7" s="65"/>
      <c r="H7" s="65"/>
      <c r="I7" s="39"/>
      <c r="J7" s="39"/>
      <c r="K7" s="42">
        <f t="shared" si="0"/>
        <v>45467</v>
      </c>
      <c r="L7" s="42">
        <f t="shared" si="0"/>
        <v>45468</v>
      </c>
      <c r="M7" s="42">
        <f t="shared" si="0"/>
        <v>45469</v>
      </c>
      <c r="N7" s="42">
        <f t="shared" si="0"/>
        <v>45470</v>
      </c>
      <c r="O7" s="42">
        <f t="shared" si="0"/>
        <v>45471</v>
      </c>
      <c r="P7" s="42">
        <f t="shared" si="0"/>
        <v>45472</v>
      </c>
      <c r="Q7" s="42">
        <f t="shared" si="0"/>
        <v>45473</v>
      </c>
      <c r="R7" s="3"/>
      <c r="S7" s="42">
        <f t="shared" si="1"/>
        <v>45530</v>
      </c>
      <c r="T7" s="42">
        <f t="shared" si="1"/>
        <v>45531</v>
      </c>
      <c r="U7" s="42">
        <f t="shared" si="1"/>
        <v>45532</v>
      </c>
      <c r="V7" s="42">
        <f t="shared" si="1"/>
        <v>45533</v>
      </c>
      <c r="W7" s="42">
        <f t="shared" si="1"/>
        <v>45534</v>
      </c>
      <c r="X7" s="42">
        <f t="shared" si="1"/>
        <v>45535</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45474</v>
      </c>
      <c r="B9" s="67"/>
      <c r="C9" s="67">
        <f>C10</f>
        <v>45475</v>
      </c>
      <c r="D9" s="67"/>
      <c r="E9" s="67">
        <f>E10</f>
        <v>45476</v>
      </c>
      <c r="F9" s="67"/>
      <c r="G9" s="67">
        <f>G10</f>
        <v>45477</v>
      </c>
      <c r="H9" s="67"/>
      <c r="I9" s="67">
        <f>I10</f>
        <v>45478</v>
      </c>
      <c r="J9" s="67"/>
      <c r="K9" s="67">
        <f>K10</f>
        <v>45479</v>
      </c>
      <c r="L9" s="67"/>
      <c r="M9" s="67"/>
      <c r="N9" s="67"/>
      <c r="O9" s="67"/>
      <c r="P9" s="67"/>
      <c r="Q9" s="67"/>
      <c r="R9" s="67"/>
      <c r="S9" s="67">
        <f>S10</f>
        <v>45480</v>
      </c>
      <c r="T9" s="67"/>
      <c r="U9" s="67"/>
      <c r="V9" s="67"/>
      <c r="W9" s="67"/>
      <c r="X9" s="67"/>
      <c r="Y9" s="67"/>
      <c r="Z9" s="69"/>
    </row>
    <row r="10" spans="1:27" s="1" customFormat="1" ht="18" x14ac:dyDescent="0.25">
      <c r="A10" s="43">
        <f>$A$1-(WEEKDAY($A$1,1)-(start_day-1))-IF((WEEKDAY($A$1,1)-(start_day-1))&lt;=0,7,0)+1</f>
        <v>45474</v>
      </c>
      <c r="B10" s="12"/>
      <c r="C10" s="44">
        <f>A10+1</f>
        <v>45475</v>
      </c>
      <c r="D10" s="11"/>
      <c r="E10" s="44">
        <f>C10+1</f>
        <v>45476</v>
      </c>
      <c r="F10" s="11"/>
      <c r="G10" s="44">
        <f>E10+1</f>
        <v>45477</v>
      </c>
      <c r="H10" s="11"/>
      <c r="I10" s="44">
        <f>G10+1</f>
        <v>45478</v>
      </c>
      <c r="J10" s="11"/>
      <c r="K10" s="51">
        <f>I10+1</f>
        <v>45479</v>
      </c>
      <c r="L10" s="52"/>
      <c r="M10" s="53"/>
      <c r="N10" s="53"/>
      <c r="O10" s="53"/>
      <c r="P10" s="53"/>
      <c r="Q10" s="53"/>
      <c r="R10" s="54"/>
      <c r="S10" s="55">
        <f>K10+1</f>
        <v>45480</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45481</v>
      </c>
      <c r="B16" s="12"/>
      <c r="C16" s="44">
        <f>A16+1</f>
        <v>45482</v>
      </c>
      <c r="D16" s="11"/>
      <c r="E16" s="44">
        <f>C16+1</f>
        <v>45483</v>
      </c>
      <c r="F16" s="11"/>
      <c r="G16" s="44">
        <f>E16+1</f>
        <v>45484</v>
      </c>
      <c r="H16" s="11"/>
      <c r="I16" s="44">
        <f>G16+1</f>
        <v>45485</v>
      </c>
      <c r="J16" s="11"/>
      <c r="K16" s="51">
        <f>I16+1</f>
        <v>45486</v>
      </c>
      <c r="L16" s="52"/>
      <c r="M16" s="53"/>
      <c r="N16" s="53"/>
      <c r="O16" s="53"/>
      <c r="P16" s="53"/>
      <c r="Q16" s="53"/>
      <c r="R16" s="54"/>
      <c r="S16" s="55">
        <f>K16+1</f>
        <v>45487</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45488</v>
      </c>
      <c r="B22" s="12"/>
      <c r="C22" s="44">
        <f>A22+1</f>
        <v>45489</v>
      </c>
      <c r="D22" s="11"/>
      <c r="E22" s="44">
        <f>C22+1</f>
        <v>45490</v>
      </c>
      <c r="F22" s="11"/>
      <c r="G22" s="44">
        <f>E22+1</f>
        <v>45491</v>
      </c>
      <c r="H22" s="11"/>
      <c r="I22" s="44">
        <f>G22+1</f>
        <v>45492</v>
      </c>
      <c r="J22" s="11"/>
      <c r="K22" s="51">
        <f>I22+1</f>
        <v>45493</v>
      </c>
      <c r="L22" s="52"/>
      <c r="M22" s="53"/>
      <c r="N22" s="53"/>
      <c r="O22" s="53"/>
      <c r="P22" s="53"/>
      <c r="Q22" s="53"/>
      <c r="R22" s="54"/>
      <c r="S22" s="55">
        <f>K22+1</f>
        <v>45494</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45495</v>
      </c>
      <c r="B28" s="12"/>
      <c r="C28" s="44">
        <f>A28+1</f>
        <v>45496</v>
      </c>
      <c r="D28" s="11"/>
      <c r="E28" s="44">
        <f>C28+1</f>
        <v>45497</v>
      </c>
      <c r="F28" s="11"/>
      <c r="G28" s="44">
        <f>E28+1</f>
        <v>45498</v>
      </c>
      <c r="H28" s="11"/>
      <c r="I28" s="44">
        <f>G28+1</f>
        <v>45499</v>
      </c>
      <c r="J28" s="11"/>
      <c r="K28" s="51">
        <f>I28+1</f>
        <v>45500</v>
      </c>
      <c r="L28" s="52"/>
      <c r="M28" s="53"/>
      <c r="N28" s="53"/>
      <c r="O28" s="53"/>
      <c r="P28" s="53"/>
      <c r="Q28" s="53"/>
      <c r="R28" s="54"/>
      <c r="S28" s="55">
        <f>K28+1</f>
        <v>45501</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45502</v>
      </c>
      <c r="B34" s="12"/>
      <c r="C34" s="44">
        <f>A34+1</f>
        <v>45503</v>
      </c>
      <c r="D34" s="11"/>
      <c r="E34" s="44">
        <f>C34+1</f>
        <v>45504</v>
      </c>
      <c r="F34" s="11"/>
      <c r="G34" s="44">
        <f>E34+1</f>
        <v>45505</v>
      </c>
      <c r="H34" s="11"/>
      <c r="I34" s="44">
        <f>G34+1</f>
        <v>45506</v>
      </c>
      <c r="J34" s="11"/>
      <c r="K34" s="51">
        <f>I34+1</f>
        <v>45507</v>
      </c>
      <c r="L34" s="52"/>
      <c r="M34" s="53"/>
      <c r="N34" s="53"/>
      <c r="O34" s="53"/>
      <c r="P34" s="53"/>
      <c r="Q34" s="53"/>
      <c r="R34" s="54"/>
      <c r="S34" s="55">
        <f>K34+1</f>
        <v>45508</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45509</v>
      </c>
      <c r="B40" s="12"/>
      <c r="C40" s="44">
        <f>A40+1</f>
        <v>45510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paperSize="9" scale="98"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DATE(January!AD18,January!AD20+7,1)</f>
        <v>45505</v>
      </c>
      <c r="B1" s="65"/>
      <c r="C1" s="65"/>
      <c r="D1" s="65"/>
      <c r="E1" s="65"/>
      <c r="F1" s="65"/>
      <c r="G1" s="65"/>
      <c r="H1" s="65"/>
      <c r="I1" s="39"/>
      <c r="J1" s="39"/>
      <c r="K1" s="68">
        <f>DATE(YEAR(A1),MONTH(A1)-1,1)</f>
        <v>45474</v>
      </c>
      <c r="L1" s="68"/>
      <c r="M1" s="68"/>
      <c r="N1" s="68"/>
      <c r="O1" s="68"/>
      <c r="P1" s="68"/>
      <c r="Q1" s="68"/>
      <c r="S1" s="68">
        <f>DATE(YEAR(A1),MONTH(A1)+1,1)</f>
        <v>45536</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f t="shared" ref="K3:Q8" si="0">IF(MONTH($K$1)&lt;&gt;MONTH($K$1-(WEEKDAY($K$1,1)-(start_day-1))-IF((WEEKDAY($K$1,1)-(start_day-1))&lt;=0,7,0)+(ROW(K3)-ROW($K$3))*7+(COLUMN(K3)-COLUMN($K$3)+1)),"",$K$1-(WEEKDAY($K$1,1)-(start_day-1))-IF((WEEKDAY($K$1,1)-(start_day-1))&lt;=0,7,0)+(ROW(K3)-ROW($K$3))*7+(COLUMN(K3)-COLUMN($K$3)+1))</f>
        <v>45474</v>
      </c>
      <c r="L3" s="42">
        <f t="shared" si="0"/>
        <v>45475</v>
      </c>
      <c r="M3" s="42">
        <f t="shared" si="0"/>
        <v>45476</v>
      </c>
      <c r="N3" s="42">
        <f t="shared" si="0"/>
        <v>45477</v>
      </c>
      <c r="O3" s="42">
        <f t="shared" si="0"/>
        <v>45478</v>
      </c>
      <c r="P3" s="42">
        <f t="shared" si="0"/>
        <v>45479</v>
      </c>
      <c r="Q3" s="42">
        <f t="shared" si="0"/>
        <v>45480</v>
      </c>
      <c r="R3" s="3"/>
      <c r="S3" s="42" t="str">
        <f t="shared" ref="S3:Y8" si="1">IF(MONTH($S$1)&lt;&gt;MONTH($S$1-(WEEKDAY($S$1,1)-(start_day-1))-IF((WEEKDAY($S$1,1)-(start_day-1))&lt;=0,7,0)+(ROW(S3)-ROW($S$3))*7+(COLUMN(S3)-COLUMN($S$3)+1)),"",$S$1-(WEEKDAY($S$1,1)-(start_day-1))-IF((WEEKDAY($S$1,1)-(start_day-1))&lt;=0,7,0)+(ROW(S3)-ROW($S$3))*7+(COLUMN(S3)-COLUMN($S$3)+1))</f>
        <v/>
      </c>
      <c r="T3" s="42" t="str">
        <f t="shared" si="1"/>
        <v/>
      </c>
      <c r="U3" s="42" t="str">
        <f t="shared" si="1"/>
        <v/>
      </c>
      <c r="V3" s="42" t="str">
        <f t="shared" si="1"/>
        <v/>
      </c>
      <c r="W3" s="42" t="str">
        <f t="shared" si="1"/>
        <v/>
      </c>
      <c r="X3" s="42" t="str">
        <f t="shared" si="1"/>
        <v/>
      </c>
      <c r="Y3" s="42">
        <f t="shared" si="1"/>
        <v>45536</v>
      </c>
    </row>
    <row r="4" spans="1:27" s="4" customFormat="1" ht="9" customHeight="1" x14ac:dyDescent="0.2">
      <c r="A4" s="65"/>
      <c r="B4" s="65"/>
      <c r="C4" s="65"/>
      <c r="D4" s="65"/>
      <c r="E4" s="65"/>
      <c r="F4" s="65"/>
      <c r="G4" s="65"/>
      <c r="H4" s="65"/>
      <c r="I4" s="39"/>
      <c r="J4" s="39"/>
      <c r="K4" s="42">
        <f t="shared" si="0"/>
        <v>45481</v>
      </c>
      <c r="L4" s="42">
        <f t="shared" si="0"/>
        <v>45482</v>
      </c>
      <c r="M4" s="42">
        <f t="shared" si="0"/>
        <v>45483</v>
      </c>
      <c r="N4" s="42">
        <f t="shared" si="0"/>
        <v>45484</v>
      </c>
      <c r="O4" s="42">
        <f t="shared" si="0"/>
        <v>45485</v>
      </c>
      <c r="P4" s="42">
        <f t="shared" si="0"/>
        <v>45486</v>
      </c>
      <c r="Q4" s="42">
        <f t="shared" si="0"/>
        <v>45487</v>
      </c>
      <c r="R4" s="3"/>
      <c r="S4" s="42">
        <f t="shared" si="1"/>
        <v>45537</v>
      </c>
      <c r="T4" s="42">
        <f t="shared" si="1"/>
        <v>45538</v>
      </c>
      <c r="U4" s="42">
        <f t="shared" si="1"/>
        <v>45539</v>
      </c>
      <c r="V4" s="42">
        <f t="shared" si="1"/>
        <v>45540</v>
      </c>
      <c r="W4" s="42">
        <f t="shared" si="1"/>
        <v>45541</v>
      </c>
      <c r="X4" s="42">
        <f t="shared" si="1"/>
        <v>45542</v>
      </c>
      <c r="Y4" s="42">
        <f t="shared" si="1"/>
        <v>45543</v>
      </c>
    </row>
    <row r="5" spans="1:27" s="4" customFormat="1" ht="9" customHeight="1" x14ac:dyDescent="0.2">
      <c r="A5" s="65"/>
      <c r="B5" s="65"/>
      <c r="C5" s="65"/>
      <c r="D5" s="65"/>
      <c r="E5" s="65"/>
      <c r="F5" s="65"/>
      <c r="G5" s="65"/>
      <c r="H5" s="65"/>
      <c r="I5" s="39"/>
      <c r="J5" s="39"/>
      <c r="K5" s="42">
        <f t="shared" si="0"/>
        <v>45488</v>
      </c>
      <c r="L5" s="42">
        <f t="shared" si="0"/>
        <v>45489</v>
      </c>
      <c r="M5" s="42">
        <f t="shared" si="0"/>
        <v>45490</v>
      </c>
      <c r="N5" s="42">
        <f t="shared" si="0"/>
        <v>45491</v>
      </c>
      <c r="O5" s="42">
        <f t="shared" si="0"/>
        <v>45492</v>
      </c>
      <c r="P5" s="42">
        <f t="shared" si="0"/>
        <v>45493</v>
      </c>
      <c r="Q5" s="42">
        <f t="shared" si="0"/>
        <v>45494</v>
      </c>
      <c r="R5" s="3"/>
      <c r="S5" s="42">
        <f t="shared" si="1"/>
        <v>45544</v>
      </c>
      <c r="T5" s="42">
        <f t="shared" si="1"/>
        <v>45545</v>
      </c>
      <c r="U5" s="42">
        <f t="shared" si="1"/>
        <v>45546</v>
      </c>
      <c r="V5" s="42">
        <f t="shared" si="1"/>
        <v>45547</v>
      </c>
      <c r="W5" s="42">
        <f t="shared" si="1"/>
        <v>45548</v>
      </c>
      <c r="X5" s="42">
        <f t="shared" si="1"/>
        <v>45549</v>
      </c>
      <c r="Y5" s="42">
        <f t="shared" si="1"/>
        <v>45550</v>
      </c>
    </row>
    <row r="6" spans="1:27" s="4" customFormat="1" ht="9" customHeight="1" x14ac:dyDescent="0.2">
      <c r="A6" s="65"/>
      <c r="B6" s="65"/>
      <c r="C6" s="65"/>
      <c r="D6" s="65"/>
      <c r="E6" s="65"/>
      <c r="F6" s="65"/>
      <c r="G6" s="65"/>
      <c r="H6" s="65"/>
      <c r="I6" s="39"/>
      <c r="J6" s="39"/>
      <c r="K6" s="42">
        <f t="shared" si="0"/>
        <v>45495</v>
      </c>
      <c r="L6" s="42">
        <f t="shared" si="0"/>
        <v>45496</v>
      </c>
      <c r="M6" s="42">
        <f t="shared" si="0"/>
        <v>45497</v>
      </c>
      <c r="N6" s="42">
        <f t="shared" si="0"/>
        <v>45498</v>
      </c>
      <c r="O6" s="42">
        <f t="shared" si="0"/>
        <v>45499</v>
      </c>
      <c r="P6" s="42">
        <f t="shared" si="0"/>
        <v>45500</v>
      </c>
      <c r="Q6" s="42">
        <f t="shared" si="0"/>
        <v>45501</v>
      </c>
      <c r="R6" s="3"/>
      <c r="S6" s="42">
        <f t="shared" si="1"/>
        <v>45551</v>
      </c>
      <c r="T6" s="42">
        <f t="shared" si="1"/>
        <v>45552</v>
      </c>
      <c r="U6" s="42">
        <f t="shared" si="1"/>
        <v>45553</v>
      </c>
      <c r="V6" s="42">
        <f t="shared" si="1"/>
        <v>45554</v>
      </c>
      <c r="W6" s="42">
        <f t="shared" si="1"/>
        <v>45555</v>
      </c>
      <c r="X6" s="42">
        <f t="shared" si="1"/>
        <v>45556</v>
      </c>
      <c r="Y6" s="42">
        <f t="shared" si="1"/>
        <v>45557</v>
      </c>
    </row>
    <row r="7" spans="1:27" s="4" customFormat="1" ht="9" customHeight="1" x14ac:dyDescent="0.2">
      <c r="A7" s="65"/>
      <c r="B7" s="65"/>
      <c r="C7" s="65"/>
      <c r="D7" s="65"/>
      <c r="E7" s="65"/>
      <c r="F7" s="65"/>
      <c r="G7" s="65"/>
      <c r="H7" s="65"/>
      <c r="I7" s="39"/>
      <c r="J7" s="39"/>
      <c r="K7" s="42">
        <f t="shared" si="0"/>
        <v>45502</v>
      </c>
      <c r="L7" s="42">
        <f t="shared" si="0"/>
        <v>45503</v>
      </c>
      <c r="M7" s="42">
        <f t="shared" si="0"/>
        <v>45504</v>
      </c>
      <c r="N7" s="42" t="str">
        <f t="shared" si="0"/>
        <v/>
      </c>
      <c r="O7" s="42" t="str">
        <f t="shared" si="0"/>
        <v/>
      </c>
      <c r="P7" s="42" t="str">
        <f t="shared" si="0"/>
        <v/>
      </c>
      <c r="Q7" s="42" t="str">
        <f t="shared" si="0"/>
        <v/>
      </c>
      <c r="R7" s="3"/>
      <c r="S7" s="42">
        <f t="shared" si="1"/>
        <v>45558</v>
      </c>
      <c r="T7" s="42">
        <f t="shared" si="1"/>
        <v>45559</v>
      </c>
      <c r="U7" s="42">
        <f t="shared" si="1"/>
        <v>45560</v>
      </c>
      <c r="V7" s="42">
        <f t="shared" si="1"/>
        <v>45561</v>
      </c>
      <c r="W7" s="42">
        <f t="shared" si="1"/>
        <v>45562</v>
      </c>
      <c r="X7" s="42">
        <f t="shared" si="1"/>
        <v>45563</v>
      </c>
      <c r="Y7" s="42">
        <f t="shared" si="1"/>
        <v>45564</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f t="shared" si="1"/>
        <v>45565</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45502</v>
      </c>
      <c r="B9" s="67"/>
      <c r="C9" s="67">
        <f>C10</f>
        <v>45503</v>
      </c>
      <c r="D9" s="67"/>
      <c r="E9" s="67">
        <f>E10</f>
        <v>45504</v>
      </c>
      <c r="F9" s="67"/>
      <c r="G9" s="67">
        <f>G10</f>
        <v>45505</v>
      </c>
      <c r="H9" s="67"/>
      <c r="I9" s="67">
        <f>I10</f>
        <v>45506</v>
      </c>
      <c r="J9" s="67"/>
      <c r="K9" s="67">
        <f>K10</f>
        <v>45507</v>
      </c>
      <c r="L9" s="67"/>
      <c r="M9" s="67"/>
      <c r="N9" s="67"/>
      <c r="O9" s="67"/>
      <c r="P9" s="67"/>
      <c r="Q9" s="67"/>
      <c r="R9" s="67"/>
      <c r="S9" s="67">
        <f>S10</f>
        <v>45508</v>
      </c>
      <c r="T9" s="67"/>
      <c r="U9" s="67"/>
      <c r="V9" s="67"/>
      <c r="W9" s="67"/>
      <c r="X9" s="67"/>
      <c r="Y9" s="67"/>
      <c r="Z9" s="69"/>
    </row>
    <row r="10" spans="1:27" s="1" customFormat="1" ht="18" x14ac:dyDescent="0.25">
      <c r="A10" s="43">
        <f>$A$1-(WEEKDAY($A$1,1)-(start_day-1))-IF((WEEKDAY($A$1,1)-(start_day-1))&lt;=0,7,0)+1</f>
        <v>45502</v>
      </c>
      <c r="B10" s="12"/>
      <c r="C10" s="44">
        <f>A10+1</f>
        <v>45503</v>
      </c>
      <c r="D10" s="11"/>
      <c r="E10" s="44">
        <f>C10+1</f>
        <v>45504</v>
      </c>
      <c r="F10" s="11"/>
      <c r="G10" s="44">
        <f>E10+1</f>
        <v>45505</v>
      </c>
      <c r="H10" s="11"/>
      <c r="I10" s="44">
        <f>G10+1</f>
        <v>45506</v>
      </c>
      <c r="J10" s="11"/>
      <c r="K10" s="51">
        <f>I10+1</f>
        <v>45507</v>
      </c>
      <c r="L10" s="52"/>
      <c r="M10" s="53"/>
      <c r="N10" s="53"/>
      <c r="O10" s="53"/>
      <c r="P10" s="53"/>
      <c r="Q10" s="53"/>
      <c r="R10" s="54"/>
      <c r="S10" s="55">
        <f>K10+1</f>
        <v>45508</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45509</v>
      </c>
      <c r="B16" s="12"/>
      <c r="C16" s="44">
        <f>A16+1</f>
        <v>45510</v>
      </c>
      <c r="D16" s="11"/>
      <c r="E16" s="44">
        <f>C16+1</f>
        <v>45511</v>
      </c>
      <c r="F16" s="11"/>
      <c r="G16" s="44">
        <f>E16+1</f>
        <v>45512</v>
      </c>
      <c r="H16" s="11"/>
      <c r="I16" s="44">
        <f>G16+1</f>
        <v>45513</v>
      </c>
      <c r="J16" s="11"/>
      <c r="K16" s="51">
        <f>I16+1</f>
        <v>45514</v>
      </c>
      <c r="L16" s="52"/>
      <c r="M16" s="53"/>
      <c r="N16" s="53"/>
      <c r="O16" s="53"/>
      <c r="P16" s="53"/>
      <c r="Q16" s="53"/>
      <c r="R16" s="54"/>
      <c r="S16" s="55">
        <f>K16+1</f>
        <v>45515</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45516</v>
      </c>
      <c r="B22" s="12"/>
      <c r="C22" s="44">
        <f>A22+1</f>
        <v>45517</v>
      </c>
      <c r="D22" s="11"/>
      <c r="E22" s="44">
        <f>C22+1</f>
        <v>45518</v>
      </c>
      <c r="F22" s="11"/>
      <c r="G22" s="44">
        <f>E22+1</f>
        <v>45519</v>
      </c>
      <c r="H22" s="11"/>
      <c r="I22" s="44">
        <f>G22+1</f>
        <v>45520</v>
      </c>
      <c r="J22" s="11"/>
      <c r="K22" s="51">
        <f>I22+1</f>
        <v>45521</v>
      </c>
      <c r="L22" s="52"/>
      <c r="M22" s="53"/>
      <c r="N22" s="53"/>
      <c r="O22" s="53"/>
      <c r="P22" s="53"/>
      <c r="Q22" s="53"/>
      <c r="R22" s="54"/>
      <c r="S22" s="55">
        <f>K22+1</f>
        <v>45522</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45523</v>
      </c>
      <c r="B28" s="12"/>
      <c r="C28" s="44">
        <f>A28+1</f>
        <v>45524</v>
      </c>
      <c r="D28" s="11"/>
      <c r="E28" s="44">
        <f>C28+1</f>
        <v>45525</v>
      </c>
      <c r="F28" s="11"/>
      <c r="G28" s="44">
        <f>E28+1</f>
        <v>45526</v>
      </c>
      <c r="H28" s="11"/>
      <c r="I28" s="44">
        <f>G28+1</f>
        <v>45527</v>
      </c>
      <c r="J28" s="11"/>
      <c r="K28" s="51">
        <f>I28+1</f>
        <v>45528</v>
      </c>
      <c r="L28" s="52"/>
      <c r="M28" s="53"/>
      <c r="N28" s="53"/>
      <c r="O28" s="53"/>
      <c r="P28" s="53"/>
      <c r="Q28" s="53"/>
      <c r="R28" s="54"/>
      <c r="S28" s="55">
        <f>K28+1</f>
        <v>45529</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45530</v>
      </c>
      <c r="B34" s="12"/>
      <c r="C34" s="44">
        <f>A34+1</f>
        <v>45531</v>
      </c>
      <c r="D34" s="11"/>
      <c r="E34" s="44">
        <f>C34+1</f>
        <v>45532</v>
      </c>
      <c r="F34" s="11"/>
      <c r="G34" s="44">
        <f>E34+1</f>
        <v>45533</v>
      </c>
      <c r="H34" s="11"/>
      <c r="I34" s="44">
        <f>G34+1</f>
        <v>45534</v>
      </c>
      <c r="J34" s="11"/>
      <c r="K34" s="51">
        <f>I34+1</f>
        <v>45535</v>
      </c>
      <c r="L34" s="52"/>
      <c r="M34" s="53"/>
      <c r="N34" s="53"/>
      <c r="O34" s="53"/>
      <c r="P34" s="53"/>
      <c r="Q34" s="53"/>
      <c r="R34" s="54"/>
      <c r="S34" s="55">
        <f>K34+1</f>
        <v>45536</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45537</v>
      </c>
      <c r="B40" s="12"/>
      <c r="C40" s="44">
        <f>A40+1</f>
        <v>45538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paperSize="9" scale="98" orientation="landscape"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3.2" x14ac:dyDescent="0.25"/>
  <cols>
    <col min="1" max="1" width="4.88671875" customWidth="1"/>
    <col min="2" max="2" width="13.6640625" customWidth="1"/>
    <col min="3" max="3" width="4.88671875" customWidth="1"/>
    <col min="4" max="4" width="13.6640625" customWidth="1"/>
    <col min="5" max="5" width="4.88671875" customWidth="1"/>
    <col min="6" max="6" width="13.6640625" customWidth="1"/>
    <col min="7" max="7" width="4.88671875" customWidth="1"/>
    <col min="8" max="8" width="13.6640625" customWidth="1"/>
    <col min="9" max="9" width="4.88671875" customWidth="1"/>
    <col min="10" max="10" width="13.6640625" customWidth="1"/>
    <col min="11" max="17" width="2.44140625" customWidth="1"/>
    <col min="18" max="18" width="1.5546875" customWidth="1"/>
    <col min="19" max="25" width="2.44140625" customWidth="1"/>
    <col min="26" max="26" width="1.5546875" customWidth="1"/>
  </cols>
  <sheetData>
    <row r="1" spans="1:27" s="3" customFormat="1" ht="15" customHeight="1" x14ac:dyDescent="0.2">
      <c r="A1" s="65">
        <f>DATE(January!AD18,January!AD20+8,1)</f>
        <v>45536</v>
      </c>
      <c r="B1" s="65"/>
      <c r="C1" s="65"/>
      <c r="D1" s="65"/>
      <c r="E1" s="65"/>
      <c r="F1" s="65"/>
      <c r="G1" s="65"/>
      <c r="H1" s="65"/>
      <c r="I1" s="39"/>
      <c r="J1" s="39"/>
      <c r="K1" s="68">
        <f>DATE(YEAR(A1),MONTH(A1)-1,1)</f>
        <v>45505</v>
      </c>
      <c r="L1" s="68"/>
      <c r="M1" s="68"/>
      <c r="N1" s="68"/>
      <c r="O1" s="68"/>
      <c r="P1" s="68"/>
      <c r="Q1" s="68"/>
      <c r="S1" s="68">
        <f>DATE(YEAR(A1),MONTH(A1)+1,1)</f>
        <v>45566</v>
      </c>
      <c r="T1" s="68"/>
      <c r="U1" s="68"/>
      <c r="V1" s="68"/>
      <c r="W1" s="68"/>
      <c r="X1" s="68"/>
      <c r="Y1" s="68"/>
    </row>
    <row r="2" spans="1:27" s="3" customFormat="1" ht="11.25" customHeight="1" x14ac:dyDescent="0.25">
      <c r="A2" s="65"/>
      <c r="B2" s="65"/>
      <c r="C2" s="65"/>
      <c r="D2" s="65"/>
      <c r="E2" s="65"/>
      <c r="F2" s="65"/>
      <c r="G2" s="65"/>
      <c r="H2" s="65"/>
      <c r="I2" s="39"/>
      <c r="J2" s="39"/>
      <c r="K2" s="18" t="str">
        <f>INDEX({"S";"M";"T";"W";"T";"F";"S"},1+MOD(start_day+1-2,7))</f>
        <v>M</v>
      </c>
      <c r="L2" s="18" t="str">
        <f>INDEX({"S";"M";"T";"W";"T";"F";"S"},1+MOD(start_day+2-2,7))</f>
        <v>T</v>
      </c>
      <c r="M2" s="18" t="str">
        <f>INDEX({"S";"M";"T";"W";"T";"F";"S"},1+MOD(start_day+3-2,7))</f>
        <v>W</v>
      </c>
      <c r="N2" s="18" t="str">
        <f>INDEX({"S";"M";"T";"W";"T";"F";"S"},1+MOD(start_day+4-2,7))</f>
        <v>T</v>
      </c>
      <c r="O2" s="18" t="str">
        <f>INDEX({"S";"M";"T";"W";"T";"F";"S"},1+MOD(start_day+5-2,7))</f>
        <v>F</v>
      </c>
      <c r="P2" s="18" t="str">
        <f>INDEX({"S";"M";"T";"W";"T";"F";"S"},1+MOD(start_day+6-2,7))</f>
        <v>S</v>
      </c>
      <c r="Q2" s="18" t="str">
        <f>INDEX({"S";"M";"T";"W";"T";"F";"S"},1+MOD(start_day+7-2,7))</f>
        <v>S</v>
      </c>
      <c r="S2" s="18" t="str">
        <f>INDEX({"S";"M";"T";"W";"T";"F";"S"},1+MOD(start_day+1-2,7))</f>
        <v>M</v>
      </c>
      <c r="T2" s="18" t="str">
        <f>INDEX({"S";"M";"T";"W";"T";"F";"S"},1+MOD(start_day+2-2,7))</f>
        <v>T</v>
      </c>
      <c r="U2" s="18" t="str">
        <f>INDEX({"S";"M";"T";"W";"T";"F";"S"},1+MOD(start_day+3-2,7))</f>
        <v>W</v>
      </c>
      <c r="V2" s="18" t="str">
        <f>INDEX({"S";"M";"T";"W";"T";"F";"S"},1+MOD(start_day+4-2,7))</f>
        <v>T</v>
      </c>
      <c r="W2" s="18" t="str">
        <f>INDEX({"S";"M";"T";"W";"T";"F";"S"},1+MOD(start_day+5-2,7))</f>
        <v>F</v>
      </c>
      <c r="X2" s="18" t="str">
        <f>INDEX({"S";"M";"T";"W";"T";"F";"S"},1+MOD(start_day+6-2,7))</f>
        <v>S</v>
      </c>
      <c r="Y2" s="18" t="str">
        <f>INDEX({"S";"M";"T";"W";"T";"F";"S"},1+MOD(start_day+7-2,7))</f>
        <v>S</v>
      </c>
    </row>
    <row r="3" spans="1:27" s="4" customFormat="1" ht="9" customHeight="1" x14ac:dyDescent="0.2">
      <c r="A3" s="65"/>
      <c r="B3" s="65"/>
      <c r="C3" s="65"/>
      <c r="D3" s="65"/>
      <c r="E3" s="65"/>
      <c r="F3" s="65"/>
      <c r="G3" s="65"/>
      <c r="H3" s="65"/>
      <c r="I3" s="39"/>
      <c r="J3" s="39"/>
      <c r="K3" s="42" t="str">
        <f t="shared" ref="K3:Q8" si="0">IF(MONTH($K$1)&lt;&gt;MONTH($K$1-(WEEKDAY($K$1,1)-(start_day-1))-IF((WEEKDAY($K$1,1)-(start_day-1))&lt;=0,7,0)+(ROW(K3)-ROW($K$3))*7+(COLUMN(K3)-COLUMN($K$3)+1)),"",$K$1-(WEEKDAY($K$1,1)-(start_day-1))-IF((WEEKDAY($K$1,1)-(start_day-1))&lt;=0,7,0)+(ROW(K3)-ROW($K$3))*7+(COLUMN(K3)-COLUMN($K$3)+1))</f>
        <v/>
      </c>
      <c r="L3" s="42" t="str">
        <f t="shared" si="0"/>
        <v/>
      </c>
      <c r="M3" s="42" t="str">
        <f t="shared" si="0"/>
        <v/>
      </c>
      <c r="N3" s="42">
        <f t="shared" si="0"/>
        <v>45505</v>
      </c>
      <c r="O3" s="42">
        <f t="shared" si="0"/>
        <v>45506</v>
      </c>
      <c r="P3" s="42">
        <f t="shared" si="0"/>
        <v>45507</v>
      </c>
      <c r="Q3" s="42">
        <f t="shared" si="0"/>
        <v>45508</v>
      </c>
      <c r="R3" s="3"/>
      <c r="S3" s="42" t="str">
        <f t="shared" ref="S3:Y8" si="1">IF(MONTH($S$1)&lt;&gt;MONTH($S$1-(WEEKDAY($S$1,1)-(start_day-1))-IF((WEEKDAY($S$1,1)-(start_day-1))&lt;=0,7,0)+(ROW(S3)-ROW($S$3))*7+(COLUMN(S3)-COLUMN($S$3)+1)),"",$S$1-(WEEKDAY($S$1,1)-(start_day-1))-IF((WEEKDAY($S$1,1)-(start_day-1))&lt;=0,7,0)+(ROW(S3)-ROW($S$3))*7+(COLUMN(S3)-COLUMN($S$3)+1))</f>
        <v/>
      </c>
      <c r="T3" s="42">
        <f t="shared" si="1"/>
        <v>45566</v>
      </c>
      <c r="U3" s="42">
        <f t="shared" si="1"/>
        <v>45567</v>
      </c>
      <c r="V3" s="42">
        <f t="shared" si="1"/>
        <v>45568</v>
      </c>
      <c r="W3" s="42">
        <f t="shared" si="1"/>
        <v>45569</v>
      </c>
      <c r="X3" s="42">
        <f t="shared" si="1"/>
        <v>45570</v>
      </c>
      <c r="Y3" s="42">
        <f t="shared" si="1"/>
        <v>45571</v>
      </c>
    </row>
    <row r="4" spans="1:27" s="4" customFormat="1" ht="9" customHeight="1" x14ac:dyDescent="0.2">
      <c r="A4" s="65"/>
      <c r="B4" s="65"/>
      <c r="C4" s="65"/>
      <c r="D4" s="65"/>
      <c r="E4" s="65"/>
      <c r="F4" s="65"/>
      <c r="G4" s="65"/>
      <c r="H4" s="65"/>
      <c r="I4" s="39"/>
      <c r="J4" s="39"/>
      <c r="K4" s="42">
        <f t="shared" si="0"/>
        <v>45509</v>
      </c>
      <c r="L4" s="42">
        <f t="shared" si="0"/>
        <v>45510</v>
      </c>
      <c r="M4" s="42">
        <f t="shared" si="0"/>
        <v>45511</v>
      </c>
      <c r="N4" s="42">
        <f t="shared" si="0"/>
        <v>45512</v>
      </c>
      <c r="O4" s="42">
        <f t="shared" si="0"/>
        <v>45513</v>
      </c>
      <c r="P4" s="42">
        <f t="shared" si="0"/>
        <v>45514</v>
      </c>
      <c r="Q4" s="42">
        <f t="shared" si="0"/>
        <v>45515</v>
      </c>
      <c r="R4" s="3"/>
      <c r="S4" s="42">
        <f t="shared" si="1"/>
        <v>45572</v>
      </c>
      <c r="T4" s="42">
        <f t="shared" si="1"/>
        <v>45573</v>
      </c>
      <c r="U4" s="42">
        <f t="shared" si="1"/>
        <v>45574</v>
      </c>
      <c r="V4" s="42">
        <f t="shared" si="1"/>
        <v>45575</v>
      </c>
      <c r="W4" s="42">
        <f t="shared" si="1"/>
        <v>45576</v>
      </c>
      <c r="X4" s="42">
        <f t="shared" si="1"/>
        <v>45577</v>
      </c>
      <c r="Y4" s="42">
        <f t="shared" si="1"/>
        <v>45578</v>
      </c>
    </row>
    <row r="5" spans="1:27" s="4" customFormat="1" ht="9" customHeight="1" x14ac:dyDescent="0.2">
      <c r="A5" s="65"/>
      <c r="B5" s="65"/>
      <c r="C5" s="65"/>
      <c r="D5" s="65"/>
      <c r="E5" s="65"/>
      <c r="F5" s="65"/>
      <c r="G5" s="65"/>
      <c r="H5" s="65"/>
      <c r="I5" s="39"/>
      <c r="J5" s="39"/>
      <c r="K5" s="42">
        <f t="shared" si="0"/>
        <v>45516</v>
      </c>
      <c r="L5" s="42">
        <f t="shared" si="0"/>
        <v>45517</v>
      </c>
      <c r="M5" s="42">
        <f t="shared" si="0"/>
        <v>45518</v>
      </c>
      <c r="N5" s="42">
        <f t="shared" si="0"/>
        <v>45519</v>
      </c>
      <c r="O5" s="42">
        <f t="shared" si="0"/>
        <v>45520</v>
      </c>
      <c r="P5" s="42">
        <f t="shared" si="0"/>
        <v>45521</v>
      </c>
      <c r="Q5" s="42">
        <f t="shared" si="0"/>
        <v>45522</v>
      </c>
      <c r="R5" s="3"/>
      <c r="S5" s="42">
        <f t="shared" si="1"/>
        <v>45579</v>
      </c>
      <c r="T5" s="42">
        <f t="shared" si="1"/>
        <v>45580</v>
      </c>
      <c r="U5" s="42">
        <f t="shared" si="1"/>
        <v>45581</v>
      </c>
      <c r="V5" s="42">
        <f t="shared" si="1"/>
        <v>45582</v>
      </c>
      <c r="W5" s="42">
        <f t="shared" si="1"/>
        <v>45583</v>
      </c>
      <c r="X5" s="42">
        <f t="shared" si="1"/>
        <v>45584</v>
      </c>
      <c r="Y5" s="42">
        <f t="shared" si="1"/>
        <v>45585</v>
      </c>
    </row>
    <row r="6" spans="1:27" s="4" customFormat="1" ht="9" customHeight="1" x14ac:dyDescent="0.2">
      <c r="A6" s="65"/>
      <c r="B6" s="65"/>
      <c r="C6" s="65"/>
      <c r="D6" s="65"/>
      <c r="E6" s="65"/>
      <c r="F6" s="65"/>
      <c r="G6" s="65"/>
      <c r="H6" s="65"/>
      <c r="I6" s="39"/>
      <c r="J6" s="39"/>
      <c r="K6" s="42">
        <f t="shared" si="0"/>
        <v>45523</v>
      </c>
      <c r="L6" s="42">
        <f t="shared" si="0"/>
        <v>45524</v>
      </c>
      <c r="M6" s="42">
        <f t="shared" si="0"/>
        <v>45525</v>
      </c>
      <c r="N6" s="42">
        <f t="shared" si="0"/>
        <v>45526</v>
      </c>
      <c r="O6" s="42">
        <f t="shared" si="0"/>
        <v>45527</v>
      </c>
      <c r="P6" s="42">
        <f t="shared" si="0"/>
        <v>45528</v>
      </c>
      <c r="Q6" s="42">
        <f t="shared" si="0"/>
        <v>45529</v>
      </c>
      <c r="R6" s="3"/>
      <c r="S6" s="42">
        <f t="shared" si="1"/>
        <v>45586</v>
      </c>
      <c r="T6" s="42">
        <f t="shared" si="1"/>
        <v>45587</v>
      </c>
      <c r="U6" s="42">
        <f t="shared" si="1"/>
        <v>45588</v>
      </c>
      <c r="V6" s="42">
        <f t="shared" si="1"/>
        <v>45589</v>
      </c>
      <c r="W6" s="42">
        <f t="shared" si="1"/>
        <v>45590</v>
      </c>
      <c r="X6" s="42">
        <f t="shared" si="1"/>
        <v>45591</v>
      </c>
      <c r="Y6" s="42">
        <f t="shared" si="1"/>
        <v>45592</v>
      </c>
    </row>
    <row r="7" spans="1:27" s="4" customFormat="1" ht="9" customHeight="1" x14ac:dyDescent="0.2">
      <c r="A7" s="65"/>
      <c r="B7" s="65"/>
      <c r="C7" s="65"/>
      <c r="D7" s="65"/>
      <c r="E7" s="65"/>
      <c r="F7" s="65"/>
      <c r="G7" s="65"/>
      <c r="H7" s="65"/>
      <c r="I7" s="39"/>
      <c r="J7" s="39"/>
      <c r="K7" s="42">
        <f t="shared" si="0"/>
        <v>45530</v>
      </c>
      <c r="L7" s="42">
        <f t="shared" si="0"/>
        <v>45531</v>
      </c>
      <c r="M7" s="42">
        <f t="shared" si="0"/>
        <v>45532</v>
      </c>
      <c r="N7" s="42">
        <f t="shared" si="0"/>
        <v>45533</v>
      </c>
      <c r="O7" s="42">
        <f t="shared" si="0"/>
        <v>45534</v>
      </c>
      <c r="P7" s="42">
        <f t="shared" si="0"/>
        <v>45535</v>
      </c>
      <c r="Q7" s="42" t="str">
        <f t="shared" si="0"/>
        <v/>
      </c>
      <c r="R7" s="3"/>
      <c r="S7" s="42">
        <f t="shared" si="1"/>
        <v>45593</v>
      </c>
      <c r="T7" s="42">
        <f t="shared" si="1"/>
        <v>45594</v>
      </c>
      <c r="U7" s="42">
        <f t="shared" si="1"/>
        <v>45595</v>
      </c>
      <c r="V7" s="42">
        <f t="shared" si="1"/>
        <v>45596</v>
      </c>
      <c r="W7" s="42" t="str">
        <f t="shared" si="1"/>
        <v/>
      </c>
      <c r="X7" s="42" t="str">
        <f t="shared" si="1"/>
        <v/>
      </c>
      <c r="Y7" s="42" t="str">
        <f t="shared" si="1"/>
        <v/>
      </c>
    </row>
    <row r="8" spans="1:27" s="5" customFormat="1" ht="9" customHeight="1" x14ac:dyDescent="0.2">
      <c r="A8" s="40"/>
      <c r="B8" s="40"/>
      <c r="C8" s="40"/>
      <c r="D8" s="40"/>
      <c r="E8" s="40"/>
      <c r="F8" s="40"/>
      <c r="G8" s="40"/>
      <c r="H8" s="40"/>
      <c r="I8" s="41"/>
      <c r="J8" s="41"/>
      <c r="K8" s="42" t="str">
        <f t="shared" si="0"/>
        <v/>
      </c>
      <c r="L8" s="42" t="str">
        <f t="shared" si="0"/>
        <v/>
      </c>
      <c r="M8" s="42" t="str">
        <f t="shared" si="0"/>
        <v/>
      </c>
      <c r="N8" s="42" t="str">
        <f t="shared" si="0"/>
        <v/>
      </c>
      <c r="O8" s="42" t="str">
        <f t="shared" si="0"/>
        <v/>
      </c>
      <c r="P8" s="42" t="str">
        <f t="shared" si="0"/>
        <v/>
      </c>
      <c r="Q8" s="42" t="str">
        <f t="shared" si="0"/>
        <v/>
      </c>
      <c r="R8" s="19"/>
      <c r="S8" s="42" t="str">
        <f t="shared" si="1"/>
        <v/>
      </c>
      <c r="T8" s="42" t="str">
        <f t="shared" si="1"/>
        <v/>
      </c>
      <c r="U8" s="42" t="str">
        <f t="shared" si="1"/>
        <v/>
      </c>
      <c r="V8" s="42" t="str">
        <f t="shared" si="1"/>
        <v/>
      </c>
      <c r="W8" s="42" t="str">
        <f t="shared" si="1"/>
        <v/>
      </c>
      <c r="X8" s="42" t="str">
        <f t="shared" si="1"/>
        <v/>
      </c>
      <c r="Y8" s="42" t="str">
        <f t="shared" si="1"/>
        <v/>
      </c>
      <c r="Z8" s="20"/>
    </row>
    <row r="9" spans="1:27" s="1" customFormat="1" ht="21" customHeight="1" x14ac:dyDescent="0.25">
      <c r="A9" s="66">
        <f>A10</f>
        <v>45530</v>
      </c>
      <c r="B9" s="67"/>
      <c r="C9" s="67">
        <f>C10</f>
        <v>45531</v>
      </c>
      <c r="D9" s="67"/>
      <c r="E9" s="67">
        <f>E10</f>
        <v>45532</v>
      </c>
      <c r="F9" s="67"/>
      <c r="G9" s="67">
        <f>G10</f>
        <v>45533</v>
      </c>
      <c r="H9" s="67"/>
      <c r="I9" s="67">
        <f>I10</f>
        <v>45534</v>
      </c>
      <c r="J9" s="67"/>
      <c r="K9" s="67">
        <f>K10</f>
        <v>45535</v>
      </c>
      <c r="L9" s="67"/>
      <c r="M9" s="67"/>
      <c r="N9" s="67"/>
      <c r="O9" s="67"/>
      <c r="P9" s="67"/>
      <c r="Q9" s="67"/>
      <c r="R9" s="67"/>
      <c r="S9" s="67">
        <f>S10</f>
        <v>45536</v>
      </c>
      <c r="T9" s="67"/>
      <c r="U9" s="67"/>
      <c r="V9" s="67"/>
      <c r="W9" s="67"/>
      <c r="X9" s="67"/>
      <c r="Y9" s="67"/>
      <c r="Z9" s="69"/>
    </row>
    <row r="10" spans="1:27" s="1" customFormat="1" ht="18" x14ac:dyDescent="0.25">
      <c r="A10" s="43">
        <f>$A$1-(WEEKDAY($A$1,1)-(start_day-1))-IF((WEEKDAY($A$1,1)-(start_day-1))&lt;=0,7,0)+1</f>
        <v>45530</v>
      </c>
      <c r="B10" s="12"/>
      <c r="C10" s="44">
        <f>A10+1</f>
        <v>45531</v>
      </c>
      <c r="D10" s="11"/>
      <c r="E10" s="44">
        <f>C10+1</f>
        <v>45532</v>
      </c>
      <c r="F10" s="11"/>
      <c r="G10" s="44">
        <f>E10+1</f>
        <v>45533</v>
      </c>
      <c r="H10" s="11"/>
      <c r="I10" s="44">
        <f>G10+1</f>
        <v>45534</v>
      </c>
      <c r="J10" s="11"/>
      <c r="K10" s="51">
        <f>I10+1</f>
        <v>45535</v>
      </c>
      <c r="L10" s="52"/>
      <c r="M10" s="53"/>
      <c r="N10" s="53"/>
      <c r="O10" s="53"/>
      <c r="P10" s="53"/>
      <c r="Q10" s="53"/>
      <c r="R10" s="54"/>
      <c r="S10" s="55">
        <f>K10+1</f>
        <v>45536</v>
      </c>
      <c r="T10" s="56"/>
      <c r="U10" s="57"/>
      <c r="V10" s="57"/>
      <c r="W10" s="57"/>
      <c r="X10" s="57"/>
      <c r="Y10" s="57"/>
      <c r="Z10" s="58"/>
    </row>
    <row r="11" spans="1:27" s="1" customFormat="1" x14ac:dyDescent="0.25">
      <c r="A11" s="48"/>
      <c r="B11" s="49"/>
      <c r="C11" s="61"/>
      <c r="D11" s="62"/>
      <c r="E11" s="61"/>
      <c r="F11" s="62"/>
      <c r="G11" s="61"/>
      <c r="H11" s="62"/>
      <c r="I11" s="61"/>
      <c r="J11" s="62"/>
      <c r="K11" s="61"/>
      <c r="L11" s="63"/>
      <c r="M11" s="63"/>
      <c r="N11" s="63"/>
      <c r="O11" s="63"/>
      <c r="P11" s="63"/>
      <c r="Q11" s="63"/>
      <c r="R11" s="62"/>
      <c r="S11" s="48"/>
      <c r="T11" s="49"/>
      <c r="U11" s="49"/>
      <c r="V11" s="49"/>
      <c r="W11" s="49"/>
      <c r="X11" s="49"/>
      <c r="Y11" s="49"/>
      <c r="Z11" s="50"/>
    </row>
    <row r="12" spans="1:27" s="1" customFormat="1" x14ac:dyDescent="0.25">
      <c r="A12" s="48"/>
      <c r="B12" s="49"/>
      <c r="C12" s="61"/>
      <c r="D12" s="62"/>
      <c r="E12" s="61"/>
      <c r="F12" s="62"/>
      <c r="G12" s="61"/>
      <c r="H12" s="62"/>
      <c r="I12" s="61"/>
      <c r="J12" s="62"/>
      <c r="K12" s="61"/>
      <c r="L12" s="63"/>
      <c r="M12" s="63"/>
      <c r="N12" s="63"/>
      <c r="O12" s="63"/>
      <c r="P12" s="63"/>
      <c r="Q12" s="63"/>
      <c r="R12" s="62"/>
      <c r="S12" s="48"/>
      <c r="T12" s="49"/>
      <c r="U12" s="49"/>
      <c r="V12" s="49"/>
      <c r="W12" s="49"/>
      <c r="X12" s="49"/>
      <c r="Y12" s="49"/>
      <c r="Z12" s="50"/>
    </row>
    <row r="13" spans="1:27" s="1" customFormat="1" x14ac:dyDescent="0.25">
      <c r="A13" s="48"/>
      <c r="B13" s="49"/>
      <c r="C13" s="61"/>
      <c r="D13" s="62"/>
      <c r="E13" s="61"/>
      <c r="F13" s="62"/>
      <c r="G13" s="61"/>
      <c r="H13" s="62"/>
      <c r="I13" s="61"/>
      <c r="J13" s="62"/>
      <c r="K13" s="61"/>
      <c r="L13" s="63"/>
      <c r="M13" s="63"/>
      <c r="N13" s="63"/>
      <c r="O13" s="63"/>
      <c r="P13" s="63"/>
      <c r="Q13" s="63"/>
      <c r="R13" s="62"/>
      <c r="S13" s="48"/>
      <c r="T13" s="49"/>
      <c r="U13" s="49"/>
      <c r="V13" s="49"/>
      <c r="W13" s="49"/>
      <c r="X13" s="49"/>
      <c r="Y13" s="49"/>
      <c r="Z13" s="50"/>
    </row>
    <row r="14" spans="1:27" s="1" customFormat="1" x14ac:dyDescent="0.25">
      <c r="A14" s="48"/>
      <c r="B14" s="49"/>
      <c r="C14" s="61"/>
      <c r="D14" s="62"/>
      <c r="E14" s="61"/>
      <c r="F14" s="62"/>
      <c r="G14" s="61"/>
      <c r="H14" s="62"/>
      <c r="I14" s="61"/>
      <c r="J14" s="62"/>
      <c r="K14" s="61"/>
      <c r="L14" s="63"/>
      <c r="M14" s="63"/>
      <c r="N14" s="63"/>
      <c r="O14" s="63"/>
      <c r="P14" s="63"/>
      <c r="Q14" s="63"/>
      <c r="R14" s="62"/>
      <c r="S14" s="48"/>
      <c r="T14" s="49"/>
      <c r="U14" s="49"/>
      <c r="V14" s="49"/>
      <c r="W14" s="49"/>
      <c r="X14" s="49"/>
      <c r="Y14" s="49"/>
      <c r="Z14" s="50"/>
    </row>
    <row r="15" spans="1:27" s="2" customFormat="1" ht="13.2" customHeight="1" x14ac:dyDescent="0.25">
      <c r="A15" s="45"/>
      <c r="B15" s="46"/>
      <c r="C15" s="59"/>
      <c r="D15" s="60"/>
      <c r="E15" s="59"/>
      <c r="F15" s="60"/>
      <c r="G15" s="59"/>
      <c r="H15" s="60"/>
      <c r="I15" s="59"/>
      <c r="J15" s="60"/>
      <c r="K15" s="59"/>
      <c r="L15" s="64"/>
      <c r="M15" s="64"/>
      <c r="N15" s="64"/>
      <c r="O15" s="64"/>
      <c r="P15" s="64"/>
      <c r="Q15" s="64"/>
      <c r="R15" s="60"/>
      <c r="S15" s="45"/>
      <c r="T15" s="46"/>
      <c r="U15" s="46"/>
      <c r="V15" s="46"/>
      <c r="W15" s="46"/>
      <c r="X15" s="46"/>
      <c r="Y15" s="46"/>
      <c r="Z15" s="47"/>
      <c r="AA15" s="1"/>
    </row>
    <row r="16" spans="1:27" s="1" customFormat="1" ht="18" x14ac:dyDescent="0.25">
      <c r="A16" s="43">
        <f>S10+1</f>
        <v>45537</v>
      </c>
      <c r="B16" s="12"/>
      <c r="C16" s="44">
        <f>A16+1</f>
        <v>45538</v>
      </c>
      <c r="D16" s="11"/>
      <c r="E16" s="44">
        <f>C16+1</f>
        <v>45539</v>
      </c>
      <c r="F16" s="11"/>
      <c r="G16" s="44">
        <f>E16+1</f>
        <v>45540</v>
      </c>
      <c r="H16" s="11"/>
      <c r="I16" s="44">
        <f>G16+1</f>
        <v>45541</v>
      </c>
      <c r="J16" s="11"/>
      <c r="K16" s="51">
        <f>I16+1</f>
        <v>45542</v>
      </c>
      <c r="L16" s="52"/>
      <c r="M16" s="53"/>
      <c r="N16" s="53"/>
      <c r="O16" s="53"/>
      <c r="P16" s="53"/>
      <c r="Q16" s="53"/>
      <c r="R16" s="54"/>
      <c r="S16" s="55">
        <f>K16+1</f>
        <v>45543</v>
      </c>
      <c r="T16" s="56"/>
      <c r="U16" s="57"/>
      <c r="V16" s="57"/>
      <c r="W16" s="57"/>
      <c r="X16" s="57"/>
      <c r="Y16" s="57"/>
      <c r="Z16" s="58"/>
    </row>
    <row r="17" spans="1:27" s="1" customFormat="1" x14ac:dyDescent="0.25">
      <c r="A17" s="48"/>
      <c r="B17" s="49"/>
      <c r="C17" s="61"/>
      <c r="D17" s="62"/>
      <c r="E17" s="61"/>
      <c r="F17" s="62"/>
      <c r="G17" s="61"/>
      <c r="H17" s="62"/>
      <c r="I17" s="61"/>
      <c r="J17" s="62"/>
      <c r="K17" s="61"/>
      <c r="L17" s="63"/>
      <c r="M17" s="63"/>
      <c r="N17" s="63"/>
      <c r="O17" s="63"/>
      <c r="P17" s="63"/>
      <c r="Q17" s="63"/>
      <c r="R17" s="62"/>
      <c r="S17" s="48"/>
      <c r="T17" s="49"/>
      <c r="U17" s="49"/>
      <c r="V17" s="49"/>
      <c r="W17" s="49"/>
      <c r="X17" s="49"/>
      <c r="Y17" s="49"/>
      <c r="Z17" s="50"/>
    </row>
    <row r="18" spans="1:27" s="1" customFormat="1" x14ac:dyDescent="0.25">
      <c r="A18" s="48"/>
      <c r="B18" s="49"/>
      <c r="C18" s="61"/>
      <c r="D18" s="62"/>
      <c r="E18" s="61"/>
      <c r="F18" s="62"/>
      <c r="G18" s="61"/>
      <c r="H18" s="62"/>
      <c r="I18" s="61"/>
      <c r="J18" s="62"/>
      <c r="K18" s="61"/>
      <c r="L18" s="63"/>
      <c r="M18" s="63"/>
      <c r="N18" s="63"/>
      <c r="O18" s="63"/>
      <c r="P18" s="63"/>
      <c r="Q18" s="63"/>
      <c r="R18" s="62"/>
      <c r="S18" s="48"/>
      <c r="T18" s="49"/>
      <c r="U18" s="49"/>
      <c r="V18" s="49"/>
      <c r="W18" s="49"/>
      <c r="X18" s="49"/>
      <c r="Y18" s="49"/>
      <c r="Z18" s="50"/>
    </row>
    <row r="19" spans="1:27" s="1" customFormat="1" x14ac:dyDescent="0.25">
      <c r="A19" s="48"/>
      <c r="B19" s="49"/>
      <c r="C19" s="61"/>
      <c r="D19" s="62"/>
      <c r="E19" s="61"/>
      <c r="F19" s="62"/>
      <c r="G19" s="61"/>
      <c r="H19" s="62"/>
      <c r="I19" s="61"/>
      <c r="J19" s="62"/>
      <c r="K19" s="61"/>
      <c r="L19" s="63"/>
      <c r="M19" s="63"/>
      <c r="N19" s="63"/>
      <c r="O19" s="63"/>
      <c r="P19" s="63"/>
      <c r="Q19" s="63"/>
      <c r="R19" s="62"/>
      <c r="S19" s="48"/>
      <c r="T19" s="49"/>
      <c r="U19" s="49"/>
      <c r="V19" s="49"/>
      <c r="W19" s="49"/>
      <c r="X19" s="49"/>
      <c r="Y19" s="49"/>
      <c r="Z19" s="50"/>
    </row>
    <row r="20" spans="1:27" s="1" customFormat="1" x14ac:dyDescent="0.25">
      <c r="A20" s="48"/>
      <c r="B20" s="49"/>
      <c r="C20" s="61"/>
      <c r="D20" s="62"/>
      <c r="E20" s="61"/>
      <c r="F20" s="62"/>
      <c r="G20" s="61"/>
      <c r="H20" s="62"/>
      <c r="I20" s="61"/>
      <c r="J20" s="62"/>
      <c r="K20" s="61"/>
      <c r="L20" s="63"/>
      <c r="M20" s="63"/>
      <c r="N20" s="63"/>
      <c r="O20" s="63"/>
      <c r="P20" s="63"/>
      <c r="Q20" s="63"/>
      <c r="R20" s="62"/>
      <c r="S20" s="48"/>
      <c r="T20" s="49"/>
      <c r="U20" s="49"/>
      <c r="V20" s="49"/>
      <c r="W20" s="49"/>
      <c r="X20" s="49"/>
      <c r="Y20" s="49"/>
      <c r="Z20" s="50"/>
    </row>
    <row r="21" spans="1:27" s="2" customFormat="1" ht="13.2" customHeight="1" x14ac:dyDescent="0.25">
      <c r="A21" s="45"/>
      <c r="B21" s="46"/>
      <c r="C21" s="59"/>
      <c r="D21" s="60"/>
      <c r="E21" s="59"/>
      <c r="F21" s="60"/>
      <c r="G21" s="59"/>
      <c r="H21" s="60"/>
      <c r="I21" s="59"/>
      <c r="J21" s="60"/>
      <c r="K21" s="59"/>
      <c r="L21" s="64"/>
      <c r="M21" s="64"/>
      <c r="N21" s="64"/>
      <c r="O21" s="64"/>
      <c r="P21" s="64"/>
      <c r="Q21" s="64"/>
      <c r="R21" s="60"/>
      <c r="S21" s="45"/>
      <c r="T21" s="46"/>
      <c r="U21" s="46"/>
      <c r="V21" s="46"/>
      <c r="W21" s="46"/>
      <c r="X21" s="46"/>
      <c r="Y21" s="46"/>
      <c r="Z21" s="47"/>
      <c r="AA21" s="1"/>
    </row>
    <row r="22" spans="1:27" s="1" customFormat="1" ht="18" x14ac:dyDescent="0.25">
      <c r="A22" s="43">
        <f>S16+1</f>
        <v>45544</v>
      </c>
      <c r="B22" s="12"/>
      <c r="C22" s="44">
        <f>A22+1</f>
        <v>45545</v>
      </c>
      <c r="D22" s="11"/>
      <c r="E22" s="44">
        <f>C22+1</f>
        <v>45546</v>
      </c>
      <c r="F22" s="11"/>
      <c r="G22" s="44">
        <f>E22+1</f>
        <v>45547</v>
      </c>
      <c r="H22" s="11"/>
      <c r="I22" s="44">
        <f>G22+1</f>
        <v>45548</v>
      </c>
      <c r="J22" s="11"/>
      <c r="K22" s="51">
        <f>I22+1</f>
        <v>45549</v>
      </c>
      <c r="L22" s="52"/>
      <c r="M22" s="53"/>
      <c r="N22" s="53"/>
      <c r="O22" s="53"/>
      <c r="P22" s="53"/>
      <c r="Q22" s="53"/>
      <c r="R22" s="54"/>
      <c r="S22" s="55">
        <f>K22+1</f>
        <v>45550</v>
      </c>
      <c r="T22" s="56"/>
      <c r="U22" s="57"/>
      <c r="V22" s="57"/>
      <c r="W22" s="57"/>
      <c r="X22" s="57"/>
      <c r="Y22" s="57"/>
      <c r="Z22" s="58"/>
    </row>
    <row r="23" spans="1:27" s="1" customFormat="1" x14ac:dyDescent="0.25">
      <c r="A23" s="48"/>
      <c r="B23" s="49"/>
      <c r="C23" s="61"/>
      <c r="D23" s="62"/>
      <c r="E23" s="61"/>
      <c r="F23" s="62"/>
      <c r="G23" s="61"/>
      <c r="H23" s="62"/>
      <c r="I23" s="61"/>
      <c r="J23" s="62"/>
      <c r="K23" s="61"/>
      <c r="L23" s="63"/>
      <c r="M23" s="63"/>
      <c r="N23" s="63"/>
      <c r="O23" s="63"/>
      <c r="P23" s="63"/>
      <c r="Q23" s="63"/>
      <c r="R23" s="62"/>
      <c r="S23" s="48"/>
      <c r="T23" s="49"/>
      <c r="U23" s="49"/>
      <c r="V23" s="49"/>
      <c r="W23" s="49"/>
      <c r="X23" s="49"/>
      <c r="Y23" s="49"/>
      <c r="Z23" s="50"/>
    </row>
    <row r="24" spans="1:27" s="1" customFormat="1" x14ac:dyDescent="0.25">
      <c r="A24" s="48"/>
      <c r="B24" s="49"/>
      <c r="C24" s="61"/>
      <c r="D24" s="62"/>
      <c r="E24" s="61"/>
      <c r="F24" s="62"/>
      <c r="G24" s="61"/>
      <c r="H24" s="62"/>
      <c r="I24" s="61"/>
      <c r="J24" s="62"/>
      <c r="K24" s="61"/>
      <c r="L24" s="63"/>
      <c r="M24" s="63"/>
      <c r="N24" s="63"/>
      <c r="O24" s="63"/>
      <c r="P24" s="63"/>
      <c r="Q24" s="63"/>
      <c r="R24" s="62"/>
      <c r="S24" s="48"/>
      <c r="T24" s="49"/>
      <c r="U24" s="49"/>
      <c r="V24" s="49"/>
      <c r="W24" s="49"/>
      <c r="X24" s="49"/>
      <c r="Y24" s="49"/>
      <c r="Z24" s="50"/>
    </row>
    <row r="25" spans="1:27" s="1" customFormat="1" x14ac:dyDescent="0.25">
      <c r="A25" s="48"/>
      <c r="B25" s="49"/>
      <c r="C25" s="61"/>
      <c r="D25" s="62"/>
      <c r="E25" s="61"/>
      <c r="F25" s="62"/>
      <c r="G25" s="61"/>
      <c r="H25" s="62"/>
      <c r="I25" s="61"/>
      <c r="J25" s="62"/>
      <c r="K25" s="61"/>
      <c r="L25" s="63"/>
      <c r="M25" s="63"/>
      <c r="N25" s="63"/>
      <c r="O25" s="63"/>
      <c r="P25" s="63"/>
      <c r="Q25" s="63"/>
      <c r="R25" s="62"/>
      <c r="S25" s="48"/>
      <c r="T25" s="49"/>
      <c r="U25" s="49"/>
      <c r="V25" s="49"/>
      <c r="W25" s="49"/>
      <c r="X25" s="49"/>
      <c r="Y25" s="49"/>
      <c r="Z25" s="50"/>
    </row>
    <row r="26" spans="1:27" s="1" customFormat="1" x14ac:dyDescent="0.25">
      <c r="A26" s="48"/>
      <c r="B26" s="49"/>
      <c r="C26" s="61"/>
      <c r="D26" s="62"/>
      <c r="E26" s="61"/>
      <c r="F26" s="62"/>
      <c r="G26" s="61"/>
      <c r="H26" s="62"/>
      <c r="I26" s="61"/>
      <c r="J26" s="62"/>
      <c r="K26" s="61"/>
      <c r="L26" s="63"/>
      <c r="M26" s="63"/>
      <c r="N26" s="63"/>
      <c r="O26" s="63"/>
      <c r="P26" s="63"/>
      <c r="Q26" s="63"/>
      <c r="R26" s="62"/>
      <c r="S26" s="48"/>
      <c r="T26" s="49"/>
      <c r="U26" s="49"/>
      <c r="V26" s="49"/>
      <c r="W26" s="49"/>
      <c r="X26" s="49"/>
      <c r="Y26" s="49"/>
      <c r="Z26" s="50"/>
    </row>
    <row r="27" spans="1:27" s="2" customFormat="1" x14ac:dyDescent="0.25">
      <c r="A27" s="45"/>
      <c r="B27" s="46"/>
      <c r="C27" s="59"/>
      <c r="D27" s="60"/>
      <c r="E27" s="59"/>
      <c r="F27" s="60"/>
      <c r="G27" s="59"/>
      <c r="H27" s="60"/>
      <c r="I27" s="59"/>
      <c r="J27" s="60"/>
      <c r="K27" s="59"/>
      <c r="L27" s="64"/>
      <c r="M27" s="64"/>
      <c r="N27" s="64"/>
      <c r="O27" s="64"/>
      <c r="P27" s="64"/>
      <c r="Q27" s="64"/>
      <c r="R27" s="60"/>
      <c r="S27" s="45"/>
      <c r="T27" s="46"/>
      <c r="U27" s="46"/>
      <c r="V27" s="46"/>
      <c r="W27" s="46"/>
      <c r="X27" s="46"/>
      <c r="Y27" s="46"/>
      <c r="Z27" s="47"/>
      <c r="AA27" s="1"/>
    </row>
    <row r="28" spans="1:27" s="1" customFormat="1" ht="18" x14ac:dyDescent="0.25">
      <c r="A28" s="43">
        <f>S22+1</f>
        <v>45551</v>
      </c>
      <c r="B28" s="12"/>
      <c r="C28" s="44">
        <f>A28+1</f>
        <v>45552</v>
      </c>
      <c r="D28" s="11"/>
      <c r="E28" s="44">
        <f>C28+1</f>
        <v>45553</v>
      </c>
      <c r="F28" s="11"/>
      <c r="G28" s="44">
        <f>E28+1</f>
        <v>45554</v>
      </c>
      <c r="H28" s="11"/>
      <c r="I28" s="44">
        <f>G28+1</f>
        <v>45555</v>
      </c>
      <c r="J28" s="11"/>
      <c r="K28" s="51">
        <f>I28+1</f>
        <v>45556</v>
      </c>
      <c r="L28" s="52"/>
      <c r="M28" s="53"/>
      <c r="N28" s="53"/>
      <c r="O28" s="53"/>
      <c r="P28" s="53"/>
      <c r="Q28" s="53"/>
      <c r="R28" s="54"/>
      <c r="S28" s="55">
        <f>K28+1</f>
        <v>45557</v>
      </c>
      <c r="T28" s="56"/>
      <c r="U28" s="57"/>
      <c r="V28" s="57"/>
      <c r="W28" s="57"/>
      <c r="X28" s="57"/>
      <c r="Y28" s="57"/>
      <c r="Z28" s="58"/>
    </row>
    <row r="29" spans="1:27" s="1" customFormat="1" x14ac:dyDescent="0.25">
      <c r="A29" s="48"/>
      <c r="B29" s="49"/>
      <c r="C29" s="61"/>
      <c r="D29" s="62"/>
      <c r="E29" s="61"/>
      <c r="F29" s="62"/>
      <c r="G29" s="61"/>
      <c r="H29" s="62"/>
      <c r="I29" s="61"/>
      <c r="J29" s="62"/>
      <c r="K29" s="61"/>
      <c r="L29" s="63"/>
      <c r="M29" s="63"/>
      <c r="N29" s="63"/>
      <c r="O29" s="63"/>
      <c r="P29" s="63"/>
      <c r="Q29" s="63"/>
      <c r="R29" s="62"/>
      <c r="S29" s="48"/>
      <c r="T29" s="49"/>
      <c r="U29" s="49"/>
      <c r="V29" s="49"/>
      <c r="W29" s="49"/>
      <c r="X29" s="49"/>
      <c r="Y29" s="49"/>
      <c r="Z29" s="50"/>
    </row>
    <row r="30" spans="1:27" s="1" customFormat="1" x14ac:dyDescent="0.25">
      <c r="A30" s="48"/>
      <c r="B30" s="49"/>
      <c r="C30" s="61"/>
      <c r="D30" s="62"/>
      <c r="E30" s="61"/>
      <c r="F30" s="62"/>
      <c r="G30" s="61"/>
      <c r="H30" s="62"/>
      <c r="I30" s="61"/>
      <c r="J30" s="62"/>
      <c r="K30" s="61"/>
      <c r="L30" s="63"/>
      <c r="M30" s="63"/>
      <c r="N30" s="63"/>
      <c r="O30" s="63"/>
      <c r="P30" s="63"/>
      <c r="Q30" s="63"/>
      <c r="R30" s="62"/>
      <c r="S30" s="48"/>
      <c r="T30" s="49"/>
      <c r="U30" s="49"/>
      <c r="V30" s="49"/>
      <c r="W30" s="49"/>
      <c r="X30" s="49"/>
      <c r="Y30" s="49"/>
      <c r="Z30" s="50"/>
    </row>
    <row r="31" spans="1:27" s="1" customFormat="1" x14ac:dyDescent="0.25">
      <c r="A31" s="48"/>
      <c r="B31" s="49"/>
      <c r="C31" s="61"/>
      <c r="D31" s="62"/>
      <c r="E31" s="61"/>
      <c r="F31" s="62"/>
      <c r="G31" s="61"/>
      <c r="H31" s="62"/>
      <c r="I31" s="61"/>
      <c r="J31" s="62"/>
      <c r="K31" s="61"/>
      <c r="L31" s="63"/>
      <c r="M31" s="63"/>
      <c r="N31" s="63"/>
      <c r="O31" s="63"/>
      <c r="P31" s="63"/>
      <c r="Q31" s="63"/>
      <c r="R31" s="62"/>
      <c r="S31" s="48"/>
      <c r="T31" s="49"/>
      <c r="U31" s="49"/>
      <c r="V31" s="49"/>
      <c r="W31" s="49"/>
      <c r="X31" s="49"/>
      <c r="Y31" s="49"/>
      <c r="Z31" s="50"/>
    </row>
    <row r="32" spans="1:27" s="1" customFormat="1" x14ac:dyDescent="0.25">
      <c r="A32" s="48"/>
      <c r="B32" s="49"/>
      <c r="C32" s="61"/>
      <c r="D32" s="62"/>
      <c r="E32" s="61"/>
      <c r="F32" s="62"/>
      <c r="G32" s="61"/>
      <c r="H32" s="62"/>
      <c r="I32" s="61"/>
      <c r="J32" s="62"/>
      <c r="K32" s="61"/>
      <c r="L32" s="63"/>
      <c r="M32" s="63"/>
      <c r="N32" s="63"/>
      <c r="O32" s="63"/>
      <c r="P32" s="63"/>
      <c r="Q32" s="63"/>
      <c r="R32" s="62"/>
      <c r="S32" s="48"/>
      <c r="T32" s="49"/>
      <c r="U32" s="49"/>
      <c r="V32" s="49"/>
      <c r="W32" s="49"/>
      <c r="X32" s="49"/>
      <c r="Y32" s="49"/>
      <c r="Z32" s="50"/>
    </row>
    <row r="33" spans="1:27" s="2" customFormat="1" x14ac:dyDescent="0.25">
      <c r="A33" s="45"/>
      <c r="B33" s="46"/>
      <c r="C33" s="59"/>
      <c r="D33" s="60"/>
      <c r="E33" s="59"/>
      <c r="F33" s="60"/>
      <c r="G33" s="59"/>
      <c r="H33" s="60"/>
      <c r="I33" s="59"/>
      <c r="J33" s="60"/>
      <c r="K33" s="59"/>
      <c r="L33" s="64"/>
      <c r="M33" s="64"/>
      <c r="N33" s="64"/>
      <c r="O33" s="64"/>
      <c r="P33" s="64"/>
      <c r="Q33" s="64"/>
      <c r="R33" s="60"/>
      <c r="S33" s="45"/>
      <c r="T33" s="46"/>
      <c r="U33" s="46"/>
      <c r="V33" s="46"/>
      <c r="W33" s="46"/>
      <c r="X33" s="46"/>
      <c r="Y33" s="46"/>
      <c r="Z33" s="47"/>
      <c r="AA33" s="1"/>
    </row>
    <row r="34" spans="1:27" s="1" customFormat="1" ht="18" x14ac:dyDescent="0.25">
      <c r="A34" s="43">
        <f>S28+1</f>
        <v>45558</v>
      </c>
      <c r="B34" s="12"/>
      <c r="C34" s="44">
        <f>A34+1</f>
        <v>45559</v>
      </c>
      <c r="D34" s="11"/>
      <c r="E34" s="44">
        <f>C34+1</f>
        <v>45560</v>
      </c>
      <c r="F34" s="11"/>
      <c r="G34" s="44">
        <f>E34+1</f>
        <v>45561</v>
      </c>
      <c r="H34" s="11"/>
      <c r="I34" s="44">
        <f>G34+1</f>
        <v>45562</v>
      </c>
      <c r="J34" s="11"/>
      <c r="K34" s="51">
        <f>I34+1</f>
        <v>45563</v>
      </c>
      <c r="L34" s="52"/>
      <c r="M34" s="53"/>
      <c r="N34" s="53"/>
      <c r="O34" s="53"/>
      <c r="P34" s="53"/>
      <c r="Q34" s="53"/>
      <c r="R34" s="54"/>
      <c r="S34" s="55">
        <f>K34+1</f>
        <v>45564</v>
      </c>
      <c r="T34" s="56"/>
      <c r="U34" s="57"/>
      <c r="V34" s="57"/>
      <c r="W34" s="57"/>
      <c r="X34" s="57"/>
      <c r="Y34" s="57"/>
      <c r="Z34" s="58"/>
    </row>
    <row r="35" spans="1:27" s="1" customFormat="1" x14ac:dyDescent="0.25">
      <c r="A35" s="48"/>
      <c r="B35" s="49"/>
      <c r="C35" s="61"/>
      <c r="D35" s="62"/>
      <c r="E35" s="61"/>
      <c r="F35" s="62"/>
      <c r="G35" s="61"/>
      <c r="H35" s="62"/>
      <c r="I35" s="61"/>
      <c r="J35" s="62"/>
      <c r="K35" s="61"/>
      <c r="L35" s="63"/>
      <c r="M35" s="63"/>
      <c r="N35" s="63"/>
      <c r="O35" s="63"/>
      <c r="P35" s="63"/>
      <c r="Q35" s="63"/>
      <c r="R35" s="62"/>
      <c r="S35" s="48"/>
      <c r="T35" s="49"/>
      <c r="U35" s="49"/>
      <c r="V35" s="49"/>
      <c r="W35" s="49"/>
      <c r="X35" s="49"/>
      <c r="Y35" s="49"/>
      <c r="Z35" s="50"/>
    </row>
    <row r="36" spans="1:27" s="1" customFormat="1" x14ac:dyDescent="0.25">
      <c r="A36" s="48"/>
      <c r="B36" s="49"/>
      <c r="C36" s="61"/>
      <c r="D36" s="62"/>
      <c r="E36" s="61"/>
      <c r="F36" s="62"/>
      <c r="G36" s="61"/>
      <c r="H36" s="62"/>
      <c r="I36" s="61"/>
      <c r="J36" s="62"/>
      <c r="K36" s="61"/>
      <c r="L36" s="63"/>
      <c r="M36" s="63"/>
      <c r="N36" s="63"/>
      <c r="O36" s="63"/>
      <c r="P36" s="63"/>
      <c r="Q36" s="63"/>
      <c r="R36" s="62"/>
      <c r="S36" s="48"/>
      <c r="T36" s="49"/>
      <c r="U36" s="49"/>
      <c r="V36" s="49"/>
      <c r="W36" s="49"/>
      <c r="X36" s="49"/>
      <c r="Y36" s="49"/>
      <c r="Z36" s="50"/>
    </row>
    <row r="37" spans="1:27" s="1" customFormat="1" x14ac:dyDescent="0.25">
      <c r="A37" s="48"/>
      <c r="B37" s="49"/>
      <c r="C37" s="61"/>
      <c r="D37" s="62"/>
      <c r="E37" s="61"/>
      <c r="F37" s="62"/>
      <c r="G37" s="61"/>
      <c r="H37" s="62"/>
      <c r="I37" s="61"/>
      <c r="J37" s="62"/>
      <c r="K37" s="61"/>
      <c r="L37" s="63"/>
      <c r="M37" s="63"/>
      <c r="N37" s="63"/>
      <c r="O37" s="63"/>
      <c r="P37" s="63"/>
      <c r="Q37" s="63"/>
      <c r="R37" s="62"/>
      <c r="S37" s="48"/>
      <c r="T37" s="49"/>
      <c r="U37" s="49"/>
      <c r="V37" s="49"/>
      <c r="W37" s="49"/>
      <c r="X37" s="49"/>
      <c r="Y37" s="49"/>
      <c r="Z37" s="50"/>
    </row>
    <row r="38" spans="1:27" s="1" customFormat="1" x14ac:dyDescent="0.25">
      <c r="A38" s="48"/>
      <c r="B38" s="49"/>
      <c r="C38" s="61"/>
      <c r="D38" s="62"/>
      <c r="E38" s="61"/>
      <c r="F38" s="62"/>
      <c r="G38" s="61"/>
      <c r="H38" s="62"/>
      <c r="I38" s="61"/>
      <c r="J38" s="62"/>
      <c r="K38" s="61"/>
      <c r="L38" s="63"/>
      <c r="M38" s="63"/>
      <c r="N38" s="63"/>
      <c r="O38" s="63"/>
      <c r="P38" s="63"/>
      <c r="Q38" s="63"/>
      <c r="R38" s="62"/>
      <c r="S38" s="48"/>
      <c r="T38" s="49"/>
      <c r="U38" s="49"/>
      <c r="V38" s="49"/>
      <c r="W38" s="49"/>
      <c r="X38" s="49"/>
      <c r="Y38" s="49"/>
      <c r="Z38" s="50"/>
    </row>
    <row r="39" spans="1:27" s="2" customFormat="1" x14ac:dyDescent="0.25">
      <c r="A39" s="45"/>
      <c r="B39" s="46"/>
      <c r="C39" s="59"/>
      <c r="D39" s="60"/>
      <c r="E39" s="59"/>
      <c r="F39" s="60"/>
      <c r="G39" s="59"/>
      <c r="H39" s="60"/>
      <c r="I39" s="59"/>
      <c r="J39" s="60"/>
      <c r="K39" s="59"/>
      <c r="L39" s="64"/>
      <c r="M39" s="64"/>
      <c r="N39" s="64"/>
      <c r="O39" s="64"/>
      <c r="P39" s="64"/>
      <c r="Q39" s="64"/>
      <c r="R39" s="60"/>
      <c r="S39" s="45"/>
      <c r="T39" s="46"/>
      <c r="U39" s="46"/>
      <c r="V39" s="46"/>
      <c r="W39" s="46"/>
      <c r="X39" s="46"/>
      <c r="Y39" s="46"/>
      <c r="Z39" s="47"/>
      <c r="AA39" s="1"/>
    </row>
    <row r="40" spans="1:27" ht="18" x14ac:dyDescent="0.3">
      <c r="A40" s="43">
        <f>S34+1</f>
        <v>45565</v>
      </c>
      <c r="B40" s="12"/>
      <c r="C40" s="44">
        <f>A40+1</f>
        <v>45566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5">
      <c r="A41" s="48"/>
      <c r="B41" s="49"/>
      <c r="C41" s="61"/>
      <c r="D41" s="62"/>
      <c r="E41" s="15"/>
      <c r="F41" s="6"/>
      <c r="G41" s="6"/>
      <c r="H41" s="6"/>
      <c r="I41" s="6"/>
      <c r="J41" s="6"/>
      <c r="K41" s="6"/>
      <c r="L41" s="6"/>
      <c r="M41" s="6"/>
      <c r="N41" s="6"/>
      <c r="O41" s="6"/>
      <c r="P41" s="6"/>
      <c r="Q41" s="6"/>
      <c r="R41" s="6"/>
      <c r="S41" s="6"/>
      <c r="T41" s="6"/>
      <c r="U41" s="6"/>
      <c r="V41" s="6"/>
      <c r="W41" s="6"/>
      <c r="X41" s="6"/>
      <c r="Y41" s="6"/>
      <c r="Z41" s="8"/>
    </row>
    <row r="42" spans="1:27" x14ac:dyDescent="0.25">
      <c r="A42" s="48"/>
      <c r="B42" s="49"/>
      <c r="C42" s="61"/>
      <c r="D42" s="62"/>
      <c r="E42" s="15"/>
      <c r="F42" s="6"/>
      <c r="G42" s="6"/>
      <c r="H42" s="6"/>
      <c r="I42" s="6"/>
      <c r="J42" s="6"/>
      <c r="K42" s="6"/>
      <c r="L42" s="6"/>
      <c r="M42" s="6"/>
      <c r="N42" s="6"/>
      <c r="O42" s="6"/>
      <c r="P42" s="6"/>
      <c r="Q42" s="6"/>
      <c r="R42" s="6"/>
      <c r="S42" s="6"/>
      <c r="T42" s="6"/>
      <c r="U42" s="6"/>
      <c r="V42" s="6"/>
      <c r="W42" s="6"/>
      <c r="X42" s="6"/>
      <c r="Y42" s="6"/>
      <c r="Z42" s="7"/>
    </row>
    <row r="43" spans="1:27" x14ac:dyDescent="0.25">
      <c r="A43" s="48"/>
      <c r="B43" s="49"/>
      <c r="C43" s="61"/>
      <c r="D43" s="62"/>
      <c r="E43" s="15"/>
      <c r="F43" s="6"/>
      <c r="G43" s="6"/>
      <c r="H43" s="6"/>
      <c r="I43" s="6"/>
      <c r="J43" s="6"/>
      <c r="K43" s="6"/>
      <c r="L43" s="6"/>
      <c r="M43" s="6"/>
      <c r="N43" s="6"/>
      <c r="O43" s="6"/>
      <c r="P43" s="6"/>
      <c r="Q43" s="6"/>
      <c r="R43" s="6"/>
      <c r="S43" s="6"/>
      <c r="T43" s="6"/>
      <c r="U43" s="6"/>
      <c r="V43" s="6"/>
      <c r="W43" s="6"/>
      <c r="X43" s="6"/>
      <c r="Y43" s="6"/>
      <c r="Z43" s="7"/>
    </row>
    <row r="44" spans="1:27" x14ac:dyDescent="0.25">
      <c r="A44" s="48"/>
      <c r="B44" s="49"/>
      <c r="C44" s="61"/>
      <c r="D44" s="62"/>
      <c r="E44" s="15"/>
      <c r="F44" s="6"/>
      <c r="G44" s="6"/>
      <c r="H44" s="6"/>
      <c r="I44" s="6"/>
      <c r="J44" s="6"/>
      <c r="K44" s="72" t="s">
        <v>1</v>
      </c>
      <c r="L44" s="72"/>
      <c r="M44" s="72"/>
      <c r="N44" s="72"/>
      <c r="O44" s="72"/>
      <c r="P44" s="72"/>
      <c r="Q44" s="72"/>
      <c r="R44" s="72"/>
      <c r="S44" s="72"/>
      <c r="T44" s="72"/>
      <c r="U44" s="72"/>
      <c r="V44" s="72"/>
      <c r="W44" s="72"/>
      <c r="X44" s="72"/>
      <c r="Y44" s="72"/>
      <c r="Z44" s="73"/>
    </row>
    <row r="45" spans="1:27" s="1" customFormat="1" x14ac:dyDescent="0.25">
      <c r="A45" s="45"/>
      <c r="B45" s="46"/>
      <c r="C45" s="59"/>
      <c r="D45" s="60"/>
      <c r="E45" s="16"/>
      <c r="F45" s="17"/>
      <c r="G45" s="17"/>
      <c r="H45" s="17"/>
      <c r="I45" s="17"/>
      <c r="J45" s="17"/>
      <c r="K45" s="70" t="s">
        <v>2</v>
      </c>
      <c r="L45" s="70"/>
      <c r="M45" s="70"/>
      <c r="N45" s="70"/>
      <c r="O45" s="70"/>
      <c r="P45" s="70"/>
      <c r="Q45" s="70"/>
      <c r="R45" s="70"/>
      <c r="S45" s="70"/>
      <c r="T45" s="70"/>
      <c r="U45" s="70"/>
      <c r="V45" s="70"/>
      <c r="W45" s="70"/>
      <c r="X45" s="70"/>
      <c r="Y45" s="70"/>
      <c r="Z45" s="71"/>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paperSize="9" scale="98"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January</vt:lpstr>
      <vt:lpstr>February</vt:lpstr>
      <vt:lpstr>March</vt:lpstr>
      <vt:lpstr>April</vt:lpstr>
      <vt:lpstr>May</vt:lpstr>
      <vt:lpstr>June</vt:lpstr>
      <vt:lpstr>July</vt:lpstr>
      <vt:lpstr>August</vt:lpstr>
      <vt:lpstr>September</vt:lpstr>
      <vt:lpstr>October</vt:lpstr>
      <vt:lpstr>November</vt:lpstr>
      <vt:lpstr>December</vt:lpstr>
      <vt:lpstr>About</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2023-10-09T10:13:46Z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